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A5259B1C-ADBC-487B-9E74-26F356CE7D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EMPO" sheetId="3" r:id="rId1"/>
    <sheet name="ocult" sheetId="4" r:id="rId2"/>
  </sheets>
  <definedNames>
    <definedName name="_xlnm._FilterDatabase" localSheetId="1" hidden="1">ocult!$C$46:$C$58</definedName>
    <definedName name="_xlnm.Print_Area" localSheetId="1">ocult!$C$9:$O$42</definedName>
    <definedName name="_xlnm.Print_Area" localSheetId="0">TIEMPO!$B$6:$P$154</definedName>
    <definedName name="MES">ocult!$C$47:$C$58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3" i="3" l="1"/>
  <c r="N43" i="3"/>
  <c r="R43" i="3" s="1"/>
  <c r="N42" i="3"/>
  <c r="R42" i="3" s="1"/>
  <c r="N41" i="3"/>
  <c r="R41" i="3" s="1"/>
  <c r="N40" i="3"/>
  <c r="R40" i="3" s="1"/>
  <c r="N39" i="3"/>
  <c r="R39" i="3" s="1"/>
  <c r="N38" i="3"/>
  <c r="R38" i="3" s="1"/>
  <c r="N37" i="3"/>
  <c r="R37" i="3" s="1"/>
  <c r="N36" i="3"/>
  <c r="R36" i="3" s="1"/>
  <c r="N35" i="3"/>
  <c r="R35" i="3" s="1"/>
  <c r="N34" i="3"/>
  <c r="R34" i="3" s="1"/>
  <c r="N33" i="3"/>
  <c r="R33" i="3" s="1"/>
  <c r="N32" i="3"/>
  <c r="R32" i="3" s="1"/>
  <c r="N31" i="3"/>
  <c r="R31" i="3" s="1"/>
  <c r="N30" i="3"/>
  <c r="R30" i="3" s="1"/>
  <c r="N29" i="3"/>
  <c r="R29" i="3" s="1"/>
  <c r="N28" i="3"/>
  <c r="R28" i="3" s="1"/>
  <c r="N27" i="3"/>
  <c r="R27" i="3" s="1"/>
  <c r="N26" i="3"/>
  <c r="R26" i="3" s="1"/>
  <c r="N25" i="3"/>
  <c r="R25" i="3" s="1"/>
  <c r="N24" i="3"/>
  <c r="R24" i="3" s="1"/>
  <c r="N23" i="3"/>
  <c r="R23" i="3" s="1"/>
  <c r="N22" i="3"/>
  <c r="R22" i="3" s="1"/>
  <c r="N21" i="3"/>
  <c r="R21" i="3" s="1"/>
  <c r="N20" i="3"/>
  <c r="R20" i="3" s="1"/>
  <c r="N19" i="3"/>
  <c r="R19" i="3" s="1"/>
  <c r="N18" i="3"/>
  <c r="R18" i="3" s="1"/>
  <c r="N17" i="3"/>
  <c r="R17" i="3" s="1"/>
  <c r="N16" i="3"/>
  <c r="R16" i="3" s="1"/>
  <c r="N15" i="3"/>
  <c r="R15" i="3" s="1"/>
  <c r="N14" i="3"/>
  <c r="R14" i="3" s="1"/>
  <c r="N13" i="3"/>
  <c r="R13" i="3" s="1"/>
  <c r="M50" i="3"/>
  <c r="K50" i="3"/>
  <c r="I50" i="3"/>
  <c r="G50" i="3"/>
  <c r="E50" i="3"/>
  <c r="L43" i="4"/>
  <c r="H43" i="4"/>
  <c r="Q151" i="3"/>
  <c r="Q150" i="3" s="1"/>
  <c r="Q149" i="3" s="1"/>
  <c r="Q148" i="3" s="1"/>
  <c r="Q147" i="3" s="1"/>
  <c r="Q146" i="3" s="1"/>
  <c r="Q145" i="3" s="1"/>
  <c r="Q144" i="3" s="1"/>
  <c r="Q143" i="3" s="1"/>
  <c r="Q142" i="3" s="1"/>
  <c r="Q141" i="3" s="1"/>
  <c r="Q140" i="3" s="1"/>
  <c r="Q139" i="3" s="1"/>
  <c r="Q138" i="3" s="1"/>
  <c r="Q137" i="3" s="1"/>
  <c r="Q136" i="3" s="1"/>
  <c r="Q135" i="3" s="1"/>
  <c r="Q134" i="3" s="1"/>
  <c r="Q133" i="3" s="1"/>
  <c r="Q132" i="3" s="1"/>
  <c r="Q131" i="3" s="1"/>
  <c r="Q130" i="3" s="1"/>
  <c r="Q129" i="3" s="1"/>
  <c r="Q128" i="3" s="1"/>
  <c r="Q127" i="3" s="1"/>
  <c r="Q126" i="3" s="1"/>
  <c r="Q125" i="3" s="1"/>
  <c r="Q124" i="3" s="1"/>
  <c r="Q123" i="3" s="1"/>
  <c r="Q122" i="3" s="1"/>
  <c r="Q121" i="3" s="1"/>
  <c r="Q120" i="3" s="1"/>
  <c r="Q119" i="3" s="1"/>
  <c r="Q118" i="3" s="1"/>
  <c r="Q117" i="3" s="1"/>
  <c r="Q116" i="3" s="1"/>
  <c r="Q115" i="3" s="1"/>
  <c r="Q114" i="3" s="1"/>
  <c r="Q113" i="3" s="1"/>
  <c r="Q112" i="3" s="1"/>
  <c r="Q111" i="3" s="1"/>
  <c r="Q110" i="3" s="1"/>
  <c r="Q109" i="3" s="1"/>
  <c r="Q108" i="3" s="1"/>
  <c r="Q107" i="3" s="1"/>
  <c r="Q106" i="3" s="1"/>
  <c r="Q105" i="3" s="1"/>
  <c r="Q104" i="3" s="1"/>
  <c r="Q103" i="3" s="1"/>
  <c r="Q102" i="3" s="1"/>
  <c r="Q101" i="3" s="1"/>
  <c r="Q100" i="3" s="1"/>
  <c r="Q99" i="3" s="1"/>
  <c r="Q98" i="3" s="1"/>
  <c r="Q97" i="3" s="1"/>
  <c r="Q96" i="3" s="1"/>
  <c r="Q95" i="3" s="1"/>
  <c r="Q94" i="3" s="1"/>
  <c r="Q93" i="3" s="1"/>
  <c r="Q92" i="3" s="1"/>
  <c r="Q91" i="3" s="1"/>
  <c r="Q90" i="3" s="1"/>
  <c r="Q89" i="3" s="1"/>
  <c r="Q88" i="3" s="1"/>
  <c r="Q87" i="3" s="1"/>
  <c r="Q86" i="3" s="1"/>
  <c r="Q85" i="3" s="1"/>
  <c r="Q84" i="3" s="1"/>
  <c r="Q83" i="3" s="1"/>
  <c r="Q82" i="3" s="1"/>
  <c r="Q81" i="3" s="1"/>
  <c r="Q80" i="3" s="1"/>
  <c r="Q79" i="3" s="1"/>
  <c r="Q78" i="3" s="1"/>
  <c r="Q77" i="3" s="1"/>
  <c r="Q76" i="3" s="1"/>
  <c r="Q75" i="3" s="1"/>
  <c r="Q74" i="3" s="1"/>
  <c r="Q73" i="3" s="1"/>
  <c r="Q72" i="3" s="1"/>
  <c r="Q71" i="3" s="1"/>
  <c r="Q70" i="3" s="1"/>
  <c r="Q69" i="3" s="1"/>
  <c r="Q68" i="3" s="1"/>
  <c r="Q67" i="3" s="1"/>
  <c r="Q66" i="3" s="1"/>
  <c r="Q65" i="3" s="1"/>
  <c r="Q64" i="3" s="1"/>
  <c r="Q63" i="3" s="1"/>
  <c r="Q62" i="3" s="1"/>
  <c r="Q61" i="3" s="1"/>
  <c r="Q60" i="3" s="1"/>
  <c r="Q59" i="3" s="1"/>
  <c r="Q58" i="3" s="1"/>
  <c r="Q57" i="3" s="1"/>
  <c r="Q56" i="3" s="1"/>
  <c r="Q55" i="3" s="1"/>
  <c r="Q54" i="3" s="1"/>
  <c r="Q53" i="3" s="1"/>
  <c r="J43" i="4"/>
  <c r="J44" i="3" s="1"/>
  <c r="F43" i="4"/>
  <c r="F44" i="3" s="1"/>
  <c r="D43" i="4"/>
  <c r="D44" i="3" s="1"/>
  <c r="L44" i="3"/>
  <c r="H44" i="3"/>
  <c r="L12" i="4"/>
  <c r="M12" i="4" s="1"/>
  <c r="L13" i="4"/>
  <c r="M13" i="4" s="1"/>
  <c r="L14" i="4"/>
  <c r="L15" i="4"/>
  <c r="L16" i="4"/>
  <c r="L17" i="4"/>
  <c r="N17" i="4" s="1"/>
  <c r="L18" i="4"/>
  <c r="L19" i="4"/>
  <c r="L20" i="4"/>
  <c r="L21" i="4"/>
  <c r="L22" i="4"/>
  <c r="N22" i="4" s="1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J12" i="4"/>
  <c r="K12" i="4"/>
  <c r="K13" i="3" s="1"/>
  <c r="H12" i="4"/>
  <c r="I12" i="4" s="1"/>
  <c r="I13" i="3" s="1"/>
  <c r="F12" i="4"/>
  <c r="G12" i="4"/>
  <c r="G13" i="3" s="1"/>
  <c r="D12" i="4"/>
  <c r="E12" i="4"/>
  <c r="G8" i="3"/>
  <c r="J16" i="4"/>
  <c r="J15" i="4"/>
  <c r="J14" i="4"/>
  <c r="J13" i="4"/>
  <c r="K13" i="4" s="1"/>
  <c r="H16" i="4"/>
  <c r="H15" i="4"/>
  <c r="H14" i="4"/>
  <c r="H13" i="4"/>
  <c r="F16" i="4"/>
  <c r="F15" i="4"/>
  <c r="F14" i="4"/>
  <c r="F13" i="4"/>
  <c r="G13" i="4" s="1"/>
  <c r="D16" i="4"/>
  <c r="D15" i="4"/>
  <c r="D14" i="4"/>
  <c r="D13" i="4"/>
  <c r="E13" i="4" s="1"/>
  <c r="O43" i="3"/>
  <c r="O42" i="3"/>
  <c r="O41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D17" i="4"/>
  <c r="F17" i="4"/>
  <c r="H17" i="4"/>
  <c r="J17" i="4"/>
  <c r="J42" i="4"/>
  <c r="H42" i="4"/>
  <c r="F42" i="4"/>
  <c r="D42" i="4"/>
  <c r="N42" i="4"/>
  <c r="J41" i="4"/>
  <c r="H41" i="4"/>
  <c r="F41" i="4"/>
  <c r="D41" i="4"/>
  <c r="N41" i="4" s="1"/>
  <c r="J40" i="4"/>
  <c r="H40" i="4"/>
  <c r="F40" i="4"/>
  <c r="D40" i="4"/>
  <c r="J39" i="4"/>
  <c r="H39" i="4"/>
  <c r="F39" i="4"/>
  <c r="D39" i="4"/>
  <c r="J38" i="4"/>
  <c r="H38" i="4"/>
  <c r="F38" i="4"/>
  <c r="N38" i="4" s="1"/>
  <c r="D38" i="4"/>
  <c r="J37" i="4"/>
  <c r="H37" i="4"/>
  <c r="F37" i="4"/>
  <c r="D37" i="4"/>
  <c r="J36" i="4"/>
  <c r="H36" i="4"/>
  <c r="F36" i="4"/>
  <c r="D36" i="4"/>
  <c r="J35" i="4"/>
  <c r="H35" i="4"/>
  <c r="F35" i="4"/>
  <c r="D35" i="4"/>
  <c r="J34" i="4"/>
  <c r="H34" i="4"/>
  <c r="N34" i="4" s="1"/>
  <c r="F34" i="4"/>
  <c r="D34" i="4"/>
  <c r="J33" i="4"/>
  <c r="H33" i="4"/>
  <c r="F33" i="4"/>
  <c r="D33" i="4"/>
  <c r="J32" i="4"/>
  <c r="H32" i="4"/>
  <c r="N32" i="4" s="1"/>
  <c r="F32" i="4"/>
  <c r="D32" i="4"/>
  <c r="J31" i="4"/>
  <c r="H31" i="4"/>
  <c r="F31" i="4"/>
  <c r="D31" i="4"/>
  <c r="J30" i="4"/>
  <c r="N30" i="4" s="1"/>
  <c r="H30" i="4"/>
  <c r="F30" i="4"/>
  <c r="D30" i="4"/>
  <c r="J29" i="4"/>
  <c r="H29" i="4"/>
  <c r="F29" i="4"/>
  <c r="D29" i="4"/>
  <c r="J28" i="4"/>
  <c r="H28" i="4"/>
  <c r="F28" i="4"/>
  <c r="D28" i="4"/>
  <c r="J27" i="4"/>
  <c r="H27" i="4"/>
  <c r="F27" i="4"/>
  <c r="D27" i="4"/>
  <c r="J26" i="4"/>
  <c r="N26" i="4" s="1"/>
  <c r="H26" i="4"/>
  <c r="F26" i="4"/>
  <c r="D26" i="4"/>
  <c r="J25" i="4"/>
  <c r="H25" i="4"/>
  <c r="F25" i="4"/>
  <c r="D25" i="4"/>
  <c r="J24" i="4"/>
  <c r="H24" i="4"/>
  <c r="F24" i="4"/>
  <c r="D24" i="4"/>
  <c r="J23" i="4"/>
  <c r="H23" i="4"/>
  <c r="F23" i="4"/>
  <c r="D23" i="4"/>
  <c r="J22" i="4"/>
  <c r="H22" i="4"/>
  <c r="F22" i="4"/>
  <c r="D22" i="4"/>
  <c r="J21" i="4"/>
  <c r="H21" i="4"/>
  <c r="F21" i="4"/>
  <c r="D21" i="4"/>
  <c r="J20" i="4"/>
  <c r="H20" i="4"/>
  <c r="F20" i="4"/>
  <c r="D20" i="4"/>
  <c r="J19" i="4"/>
  <c r="H19" i="4"/>
  <c r="F19" i="4"/>
  <c r="D19" i="4"/>
  <c r="J18" i="4"/>
  <c r="N18" i="4" s="1"/>
  <c r="H18" i="4"/>
  <c r="F18" i="4"/>
  <c r="D18" i="4"/>
  <c r="N16" i="4"/>
  <c r="N15" i="4"/>
  <c r="N14" i="4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6" i="3"/>
  <c r="E13" i="3"/>
  <c r="F11" i="4"/>
  <c r="G11" i="4"/>
  <c r="I11" i="4" s="1"/>
  <c r="K11" i="4" s="1"/>
  <c r="M11" i="4" s="1"/>
  <c r="H11" i="4"/>
  <c r="J11" i="4" s="1"/>
  <c r="L11" i="4" s="1"/>
  <c r="O12" i="4" l="1"/>
  <c r="M13" i="3"/>
  <c r="M14" i="4"/>
  <c r="M14" i="3"/>
  <c r="G9" i="3"/>
  <c r="G10" i="3" s="1"/>
  <c r="N13" i="4"/>
  <c r="N20" i="4"/>
  <c r="I13" i="4"/>
  <c r="I14" i="4" s="1"/>
  <c r="I15" i="3" s="1"/>
  <c r="N24" i="4"/>
  <c r="N28" i="4"/>
  <c r="O40" i="3"/>
  <c r="N36" i="4"/>
  <c r="N12" i="4"/>
  <c r="N40" i="4"/>
  <c r="N19" i="4"/>
  <c r="N23" i="4"/>
  <c r="N27" i="4"/>
  <c r="N31" i="4"/>
  <c r="N35" i="4"/>
  <c r="N39" i="4"/>
  <c r="N21" i="4"/>
  <c r="N25" i="4"/>
  <c r="N29" i="4"/>
  <c r="N33" i="4"/>
  <c r="N37" i="4"/>
  <c r="E14" i="4"/>
  <c r="E15" i="3" s="1"/>
  <c r="E14" i="3"/>
  <c r="G14" i="4"/>
  <c r="G15" i="3" s="1"/>
  <c r="G14" i="3"/>
  <c r="K14" i="4"/>
  <c r="K15" i="4" s="1"/>
  <c r="O13" i="4"/>
  <c r="O14" i="3" s="1"/>
  <c r="K14" i="3"/>
  <c r="E15" i="4"/>
  <c r="E16" i="4" s="1"/>
  <c r="K9" i="3"/>
  <c r="I14" i="3" l="1"/>
  <c r="G15" i="4"/>
  <c r="M15" i="4"/>
  <c r="M15" i="3"/>
  <c r="O13" i="3"/>
  <c r="P12" i="4"/>
  <c r="I15" i="4"/>
  <c r="O15" i="4"/>
  <c r="O16" i="3" s="1"/>
  <c r="G43" i="4"/>
  <c r="G44" i="3" s="1"/>
  <c r="M9" i="3"/>
  <c r="M43" i="4"/>
  <c r="I43" i="4"/>
  <c r="I44" i="3" s="1"/>
  <c r="K43" i="4"/>
  <c r="K44" i="3" s="1"/>
  <c r="E43" i="4"/>
  <c r="E44" i="3" s="1"/>
  <c r="I16" i="4"/>
  <c r="I16" i="3"/>
  <c r="E17" i="4"/>
  <c r="E17" i="3"/>
  <c r="O14" i="4"/>
  <c r="O15" i="3" s="1"/>
  <c r="K15" i="3"/>
  <c r="K16" i="4"/>
  <c r="K16" i="3"/>
  <c r="G16" i="4"/>
  <c r="G16" i="3"/>
  <c r="M16" i="4" l="1"/>
  <c r="M16" i="3"/>
  <c r="G17" i="4"/>
  <c r="G17" i="3"/>
  <c r="K17" i="4"/>
  <c r="K17" i="3"/>
  <c r="E18" i="4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E32" i="4" s="1"/>
  <c r="E33" i="4" s="1"/>
  <c r="E34" i="4" s="1"/>
  <c r="E35" i="4" s="1"/>
  <c r="E36" i="4" s="1"/>
  <c r="E37" i="4" s="1"/>
  <c r="E38" i="4" s="1"/>
  <c r="E39" i="4" s="1"/>
  <c r="E40" i="4" s="1"/>
  <c r="E41" i="4" s="1"/>
  <c r="E42" i="4" s="1"/>
  <c r="E18" i="3"/>
  <c r="I17" i="4"/>
  <c r="I17" i="3"/>
  <c r="L150" i="3"/>
  <c r="L148" i="3"/>
  <c r="L146" i="3"/>
  <c r="L144" i="3"/>
  <c r="L142" i="3"/>
  <c r="L140" i="3"/>
  <c r="L138" i="3"/>
  <c r="L136" i="3"/>
  <c r="L134" i="3"/>
  <c r="L132" i="3"/>
  <c r="L130" i="3"/>
  <c r="L128" i="3"/>
  <c r="L126" i="3"/>
  <c r="L124" i="3"/>
  <c r="L122" i="3"/>
  <c r="L120" i="3"/>
  <c r="L118" i="3"/>
  <c r="L116" i="3"/>
  <c r="L114" i="3"/>
  <c r="L112" i="3"/>
  <c r="L110" i="3"/>
  <c r="L108" i="3"/>
  <c r="L106" i="3"/>
  <c r="L104" i="3"/>
  <c r="L102" i="3"/>
  <c r="L100" i="3"/>
  <c r="L98" i="3"/>
  <c r="L96" i="3"/>
  <c r="L94" i="3"/>
  <c r="L92" i="3"/>
  <c r="L90" i="3"/>
  <c r="L88" i="3"/>
  <c r="L86" i="3"/>
  <c r="L84" i="3"/>
  <c r="L82" i="3"/>
  <c r="L80" i="3"/>
  <c r="L78" i="3"/>
  <c r="L76" i="3"/>
  <c r="L74" i="3"/>
  <c r="L72" i="3"/>
  <c r="L70" i="3"/>
  <c r="L68" i="3"/>
  <c r="L66" i="3"/>
  <c r="L64" i="3"/>
  <c r="L62" i="3"/>
  <c r="L60" i="3"/>
  <c r="L58" i="3"/>
  <c r="L56" i="3"/>
  <c r="L54" i="3"/>
  <c r="L52" i="3"/>
  <c r="L151" i="3"/>
  <c r="L149" i="3"/>
  <c r="L147" i="3"/>
  <c r="L145" i="3"/>
  <c r="L143" i="3"/>
  <c r="L141" i="3"/>
  <c r="L139" i="3"/>
  <c r="L137" i="3"/>
  <c r="L135" i="3"/>
  <c r="L133" i="3"/>
  <c r="L131" i="3"/>
  <c r="L129" i="3"/>
  <c r="L127" i="3"/>
  <c r="L125" i="3"/>
  <c r="L123" i="3"/>
  <c r="L121" i="3"/>
  <c r="L119" i="3"/>
  <c r="L117" i="3"/>
  <c r="L115" i="3"/>
  <c r="L113" i="3"/>
  <c r="L111" i="3"/>
  <c r="L109" i="3"/>
  <c r="L107" i="3"/>
  <c r="L105" i="3"/>
  <c r="L103" i="3"/>
  <c r="L101" i="3"/>
  <c r="L99" i="3"/>
  <c r="L97" i="3"/>
  <c r="L95" i="3"/>
  <c r="L93" i="3"/>
  <c r="L91" i="3"/>
  <c r="L89" i="3"/>
  <c r="L87" i="3"/>
  <c r="L85" i="3"/>
  <c r="L83" i="3"/>
  <c r="L81" i="3"/>
  <c r="L79" i="3"/>
  <c r="L77" i="3"/>
  <c r="L75" i="3"/>
  <c r="L73" i="3"/>
  <c r="L71" i="3"/>
  <c r="L69" i="3"/>
  <c r="L67" i="3"/>
  <c r="L65" i="3"/>
  <c r="L63" i="3"/>
  <c r="L61" i="3"/>
  <c r="L59" i="3"/>
  <c r="L57" i="3"/>
  <c r="L55" i="3"/>
  <c r="L53" i="3"/>
  <c r="L152" i="3"/>
  <c r="M44" i="3"/>
  <c r="N9" i="3"/>
  <c r="H120" i="3"/>
  <c r="H117" i="3"/>
  <c r="H115" i="3"/>
  <c r="H113" i="3"/>
  <c r="H119" i="3"/>
  <c r="H131" i="3"/>
  <c r="H59" i="3"/>
  <c r="H57" i="3"/>
  <c r="H55" i="3"/>
  <c r="H53" i="3"/>
  <c r="H61" i="3"/>
  <c r="H69" i="3"/>
  <c r="H67" i="3"/>
  <c r="H65" i="3"/>
  <c r="H63" i="3"/>
  <c r="H71" i="3"/>
  <c r="H79" i="3"/>
  <c r="H77" i="3"/>
  <c r="H75" i="3"/>
  <c r="H73" i="3"/>
  <c r="H81" i="3"/>
  <c r="H89" i="3"/>
  <c r="H87" i="3"/>
  <c r="H85" i="3"/>
  <c r="H83" i="3"/>
  <c r="H91" i="3"/>
  <c r="H99" i="3"/>
  <c r="H97" i="3"/>
  <c r="H95" i="3"/>
  <c r="H93" i="3"/>
  <c r="H101" i="3"/>
  <c r="H109" i="3"/>
  <c r="H107" i="3"/>
  <c r="H105" i="3"/>
  <c r="H103" i="3"/>
  <c r="H111" i="3"/>
  <c r="H129" i="3"/>
  <c r="H126" i="3"/>
  <c r="H124" i="3"/>
  <c r="H122" i="3"/>
  <c r="H139" i="3"/>
  <c r="H137" i="3"/>
  <c r="H135" i="3"/>
  <c r="H133" i="3"/>
  <c r="H141" i="3"/>
  <c r="H149" i="3"/>
  <c r="H147" i="3"/>
  <c r="H145" i="3"/>
  <c r="H121" i="3"/>
  <c r="H118" i="3"/>
  <c r="H116" i="3"/>
  <c r="H114" i="3"/>
  <c r="H112" i="3"/>
  <c r="H128" i="3"/>
  <c r="H152" i="3"/>
  <c r="H60" i="3"/>
  <c r="H58" i="3"/>
  <c r="H56" i="3"/>
  <c r="H54" i="3"/>
  <c r="H52" i="3"/>
  <c r="H70" i="3"/>
  <c r="H68" i="3"/>
  <c r="H66" i="3"/>
  <c r="H64" i="3"/>
  <c r="H62" i="3"/>
  <c r="H80" i="3"/>
  <c r="H78" i="3"/>
  <c r="H76" i="3"/>
  <c r="H74" i="3"/>
  <c r="H72" i="3"/>
  <c r="H90" i="3"/>
  <c r="H88" i="3"/>
  <c r="H86" i="3"/>
  <c r="H84" i="3"/>
  <c r="H82" i="3"/>
  <c r="H100" i="3"/>
  <c r="H98" i="3"/>
  <c r="H96" i="3"/>
  <c r="H94" i="3"/>
  <c r="H92" i="3"/>
  <c r="H110" i="3"/>
  <c r="H108" i="3"/>
  <c r="H106" i="3"/>
  <c r="H104" i="3"/>
  <c r="H102" i="3"/>
  <c r="H130" i="3"/>
  <c r="H127" i="3"/>
  <c r="H125" i="3"/>
  <c r="H123" i="3"/>
  <c r="H140" i="3"/>
  <c r="H138" i="3"/>
  <c r="H136" i="3"/>
  <c r="H134" i="3"/>
  <c r="H132" i="3"/>
  <c r="H150" i="3"/>
  <c r="H148" i="3"/>
  <c r="H146" i="3"/>
  <c r="H143" i="3"/>
  <c r="H151" i="3"/>
  <c r="H144" i="3"/>
  <c r="H142" i="3"/>
  <c r="F152" i="3"/>
  <c r="F140" i="3"/>
  <c r="F138" i="3"/>
  <c r="F136" i="3"/>
  <c r="F134" i="3"/>
  <c r="F132" i="3"/>
  <c r="F150" i="3"/>
  <c r="F148" i="3"/>
  <c r="F146" i="3"/>
  <c r="F144" i="3"/>
  <c r="F142" i="3"/>
  <c r="F69" i="3"/>
  <c r="F67" i="3"/>
  <c r="F65" i="3"/>
  <c r="F63" i="3"/>
  <c r="F61" i="3"/>
  <c r="F59" i="3"/>
  <c r="F57" i="3"/>
  <c r="F55" i="3"/>
  <c r="F53" i="3"/>
  <c r="F71" i="3"/>
  <c r="F79" i="3"/>
  <c r="F77" i="3"/>
  <c r="F75" i="3"/>
  <c r="F73" i="3"/>
  <c r="F81" i="3"/>
  <c r="F89" i="3"/>
  <c r="F87" i="3"/>
  <c r="F85" i="3"/>
  <c r="F83" i="3"/>
  <c r="F91" i="3"/>
  <c r="F99" i="3"/>
  <c r="F97" i="3"/>
  <c r="F95" i="3"/>
  <c r="F93" i="3"/>
  <c r="F101" i="3"/>
  <c r="F109" i="3"/>
  <c r="F107" i="3"/>
  <c r="F105" i="3"/>
  <c r="F103" i="3"/>
  <c r="F111" i="3"/>
  <c r="F119" i="3"/>
  <c r="F117" i="3"/>
  <c r="F115" i="3"/>
  <c r="F113" i="3"/>
  <c r="F121" i="3"/>
  <c r="F130" i="3"/>
  <c r="F128" i="3"/>
  <c r="F126" i="3"/>
  <c r="F124" i="3"/>
  <c r="F122" i="3"/>
  <c r="F151" i="3"/>
  <c r="F139" i="3"/>
  <c r="F137" i="3"/>
  <c r="F135" i="3"/>
  <c r="F141" i="3"/>
  <c r="F149" i="3"/>
  <c r="F147" i="3"/>
  <c r="F145" i="3"/>
  <c r="F143" i="3"/>
  <c r="F70" i="3"/>
  <c r="F68" i="3"/>
  <c r="F66" i="3"/>
  <c r="F64" i="3"/>
  <c r="F62" i="3"/>
  <c r="F60" i="3"/>
  <c r="F58" i="3"/>
  <c r="F56" i="3"/>
  <c r="F54" i="3"/>
  <c r="F52" i="3"/>
  <c r="F80" i="3"/>
  <c r="F78" i="3"/>
  <c r="F76" i="3"/>
  <c r="F74" i="3"/>
  <c r="F72" i="3"/>
  <c r="F90" i="3"/>
  <c r="F88" i="3"/>
  <c r="F86" i="3"/>
  <c r="F84" i="3"/>
  <c r="F82" i="3"/>
  <c r="F100" i="3"/>
  <c r="F98" i="3"/>
  <c r="F96" i="3"/>
  <c r="F94" i="3"/>
  <c r="F92" i="3"/>
  <c r="F110" i="3"/>
  <c r="F108" i="3"/>
  <c r="F106" i="3"/>
  <c r="F104" i="3"/>
  <c r="F102" i="3"/>
  <c r="F120" i="3"/>
  <c r="F118" i="3"/>
  <c r="F116" i="3"/>
  <c r="F114" i="3"/>
  <c r="F112" i="3"/>
  <c r="F131" i="3"/>
  <c r="F129" i="3"/>
  <c r="F127" i="3"/>
  <c r="F125" i="3"/>
  <c r="F123" i="3"/>
  <c r="J152" i="3"/>
  <c r="J113" i="3"/>
  <c r="J115" i="3"/>
  <c r="J117" i="3"/>
  <c r="J119" i="3"/>
  <c r="J121" i="3"/>
  <c r="J151" i="3"/>
  <c r="J149" i="3"/>
  <c r="J147" i="3"/>
  <c r="J145" i="3"/>
  <c r="J142" i="3"/>
  <c r="J140" i="3"/>
  <c r="J138" i="3"/>
  <c r="J136" i="3"/>
  <c r="J134" i="3"/>
  <c r="J132" i="3"/>
  <c r="J130" i="3"/>
  <c r="J128" i="3"/>
  <c r="J126" i="3"/>
  <c r="J124" i="3"/>
  <c r="J122" i="3"/>
  <c r="J110" i="3"/>
  <c r="J108" i="3"/>
  <c r="J106" i="3"/>
  <c r="J104" i="3"/>
  <c r="J102" i="3"/>
  <c r="J100" i="3"/>
  <c r="J98" i="3"/>
  <c r="J96" i="3"/>
  <c r="J94" i="3"/>
  <c r="J92" i="3"/>
  <c r="J90" i="3"/>
  <c r="J88" i="3"/>
  <c r="J86" i="3"/>
  <c r="J84" i="3"/>
  <c r="J82" i="3"/>
  <c r="J80" i="3"/>
  <c r="J78" i="3"/>
  <c r="J76" i="3"/>
  <c r="J74" i="3"/>
  <c r="J72" i="3"/>
  <c r="J70" i="3"/>
  <c r="J68" i="3"/>
  <c r="J66" i="3"/>
  <c r="J64" i="3"/>
  <c r="J62" i="3"/>
  <c r="J60" i="3"/>
  <c r="J58" i="3"/>
  <c r="J56" i="3"/>
  <c r="J54" i="3"/>
  <c r="J52" i="3"/>
  <c r="J112" i="3"/>
  <c r="J114" i="3"/>
  <c r="J116" i="3"/>
  <c r="J118" i="3"/>
  <c r="J120" i="3"/>
  <c r="J143" i="3"/>
  <c r="J150" i="3"/>
  <c r="J148" i="3"/>
  <c r="J146" i="3"/>
  <c r="J144" i="3"/>
  <c r="J141" i="3"/>
  <c r="J139" i="3"/>
  <c r="J137" i="3"/>
  <c r="J135" i="3"/>
  <c r="J133" i="3"/>
  <c r="J131" i="3"/>
  <c r="J129" i="3"/>
  <c r="J127" i="3"/>
  <c r="J125" i="3"/>
  <c r="J123" i="3"/>
  <c r="J111" i="3"/>
  <c r="J109" i="3"/>
  <c r="J107" i="3"/>
  <c r="J105" i="3"/>
  <c r="J103" i="3"/>
  <c r="J101" i="3"/>
  <c r="J99" i="3"/>
  <c r="J97" i="3"/>
  <c r="J95" i="3"/>
  <c r="J93" i="3"/>
  <c r="J91" i="3"/>
  <c r="J89" i="3"/>
  <c r="J87" i="3"/>
  <c r="J85" i="3"/>
  <c r="J83" i="3"/>
  <c r="J81" i="3"/>
  <c r="J79" i="3"/>
  <c r="J77" i="3"/>
  <c r="J75" i="3"/>
  <c r="J73" i="3"/>
  <c r="J71" i="3"/>
  <c r="J69" i="3"/>
  <c r="J67" i="3"/>
  <c r="J65" i="3"/>
  <c r="J63" i="3"/>
  <c r="J61" i="3"/>
  <c r="J59" i="3"/>
  <c r="J57" i="3"/>
  <c r="J55" i="3"/>
  <c r="J53" i="3"/>
  <c r="O16" i="4" l="1"/>
  <c r="O17" i="3" s="1"/>
  <c r="M17" i="3"/>
  <c r="M17" i="4"/>
  <c r="O17" i="4"/>
  <c r="O18" i="3" s="1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I18" i="4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18" i="3"/>
  <c r="K18" i="4"/>
  <c r="K19" i="4" s="1"/>
  <c r="K20" i="4" s="1"/>
  <c r="K21" i="4" s="1"/>
  <c r="K22" i="4" s="1"/>
  <c r="K23" i="4" s="1"/>
  <c r="K24" i="4" s="1"/>
  <c r="K25" i="4" s="1"/>
  <c r="K26" i="4" s="1"/>
  <c r="K27" i="4" s="1"/>
  <c r="K28" i="4" s="1"/>
  <c r="K29" i="4" s="1"/>
  <c r="K30" i="4" s="1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18" i="3"/>
  <c r="G18" i="4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18" i="3"/>
  <c r="M18" i="4" l="1"/>
  <c r="M19" i="4" s="1"/>
  <c r="M18" i="3"/>
  <c r="O18" i="4"/>
  <c r="M20" i="4"/>
  <c r="O19" i="4"/>
  <c r="M21" i="4" l="1"/>
  <c r="O20" i="4"/>
  <c r="M22" i="4" l="1"/>
  <c r="O21" i="4"/>
  <c r="M23" i="4" l="1"/>
  <c r="O22" i="4"/>
  <c r="M24" i="4" l="1"/>
  <c r="O23" i="4"/>
  <c r="M25" i="4" l="1"/>
  <c r="O24" i="4"/>
  <c r="M26" i="4" l="1"/>
  <c r="O25" i="4"/>
  <c r="M27" i="4" l="1"/>
  <c r="O26" i="4"/>
  <c r="M28" i="4" l="1"/>
  <c r="O27" i="4"/>
  <c r="M29" i="4" l="1"/>
  <c r="O28" i="4"/>
  <c r="M30" i="4" l="1"/>
  <c r="O29" i="4"/>
  <c r="M31" i="4" l="1"/>
  <c r="O30" i="4"/>
  <c r="M32" i="4" l="1"/>
  <c r="O31" i="4"/>
  <c r="M33" i="4" l="1"/>
  <c r="O32" i="4"/>
  <c r="M34" i="4" l="1"/>
  <c r="O33" i="4"/>
  <c r="M35" i="4" l="1"/>
  <c r="O34" i="4"/>
  <c r="M36" i="4" l="1"/>
  <c r="O35" i="4"/>
  <c r="M37" i="4" l="1"/>
  <c r="O36" i="4"/>
  <c r="M38" i="4" l="1"/>
  <c r="O37" i="4"/>
  <c r="M39" i="4" l="1"/>
  <c r="O38" i="4"/>
  <c r="M40" i="4" l="1"/>
  <c r="O39" i="4"/>
  <c r="M41" i="4" l="1"/>
  <c r="O40" i="4"/>
  <c r="M42" i="4" l="1"/>
  <c r="O42" i="4" s="1"/>
  <c r="O41" i="4"/>
</calcChain>
</file>

<file path=xl/sharedStrings.xml><?xml version="1.0" encoding="utf-8"?>
<sst xmlns="http://schemas.openxmlformats.org/spreadsheetml/2006/main" count="59" uniqueCount="35">
  <si>
    <t>DÍA</t>
  </si>
  <si>
    <t>ACUM</t>
  </si>
  <si>
    <t>VENTAS</t>
  </si>
  <si>
    <t>G</t>
  </si>
  <si>
    <t>I</t>
  </si>
  <si>
    <t>HORAS</t>
  </si>
  <si>
    <t>viajes</t>
  </si>
  <si>
    <t>reuniones</t>
  </si>
  <si>
    <t>AUTOSEGUIMIENTO DEL TIEMPO DEDICADO</t>
  </si>
  <si>
    <t>oficina</t>
  </si>
  <si>
    <t>otras tareas</t>
  </si>
  <si>
    <t>TOTAL</t>
  </si>
  <si>
    <t>% DEDICADO</t>
  </si>
  <si>
    <t>TOTAL HASTA HOY</t>
  </si>
  <si>
    <t>Días trabajados</t>
  </si>
  <si>
    <t>Horas trabajadas</t>
  </si>
  <si>
    <t>Media</t>
  </si>
  <si>
    <t>% Dedicado efectivamente a vender</t>
  </si>
  <si>
    <t>Media/día dedicada Ventas</t>
  </si>
  <si>
    <t>total</t>
  </si>
  <si>
    <t>Tiempo dedicado</t>
  </si>
  <si>
    <t xml:space="preserve">AUTOSEGUIMIENTO del TIEMPO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</si>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</sst>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F800]dddd\,\ mmmm\ dd\,\ yyyy"/>
    <numFmt numFmtId="166" formatCode="[$-F400]h:mm:ss\ AM/PM"/>
    <numFmt numFmtId="167" formatCode="0.0%"/>
  </numFmts>
  <fonts count="29" x14ac:knownFonts="1">
    <font>
      <sz val="10"/>
      <name val="Arial"/>
    </font>
    <font>
      <sz val="12"/>
      <name val="Tahoma"/>
      <family val="2"/>
    </font>
    <font>
      <sz val="12"/>
      <name val="Comic Sans MS"/>
      <family val="4"/>
    </font>
    <font>
      <b/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8"/>
      <name val="Comic Sans MS"/>
      <family val="4"/>
    </font>
    <font>
      <b/>
      <sz val="16"/>
      <color indexed="13"/>
      <name val="Arial"/>
      <family val="2"/>
    </font>
    <font>
      <sz val="11"/>
      <color indexed="63"/>
      <name val="Arial"/>
      <family val="2"/>
    </font>
    <font>
      <sz val="11"/>
      <name val="Tahoma"/>
      <family val="2"/>
    </font>
    <font>
      <sz val="12"/>
      <color indexed="9"/>
      <name val="Tahoma"/>
      <family val="2"/>
    </font>
    <font>
      <b/>
      <sz val="14"/>
      <color indexed="9"/>
      <name val="Tahoma"/>
      <family val="2"/>
    </font>
    <font>
      <u/>
      <sz val="10"/>
      <color indexed="12"/>
      <name val="Arial"/>
      <family val="2"/>
    </font>
    <font>
      <b/>
      <sz val="10"/>
      <color indexed="10"/>
      <name val="Tahoma"/>
      <family val="2"/>
    </font>
    <font>
      <sz val="10"/>
      <color indexed="23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4"/>
      <name val="Tahoma"/>
      <family val="2"/>
    </font>
    <font>
      <sz val="16"/>
      <color indexed="9"/>
      <name val="Tahoma"/>
      <family val="2"/>
    </font>
    <font>
      <sz val="10"/>
      <color indexed="63"/>
      <name val="Arial"/>
      <family val="2"/>
    </font>
    <font>
      <sz val="8"/>
      <name val="Comic Sans MS"/>
      <family val="4"/>
    </font>
    <font>
      <sz val="9"/>
      <name val="Tahoma"/>
      <family val="2"/>
    </font>
    <font>
      <sz val="12"/>
      <color indexed="22"/>
      <name val="Comic Sans MS"/>
      <family val="4"/>
    </font>
    <font>
      <sz val="8"/>
      <color indexed="9"/>
      <name val="Arial"/>
      <family val="2"/>
    </font>
    <font>
      <sz val="8"/>
      <color indexed="2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</fills>
  <borders count="48">
    <border>
      <left/>
      <right/>
      <top/>
      <bottom/>
      <diagonal/>
    </border>
    <border>
      <left style="medium">
        <color indexed="55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thin">
        <color indexed="22"/>
      </top>
      <bottom style="medium">
        <color indexed="55"/>
      </bottom>
      <diagonal/>
    </border>
    <border>
      <left style="medium">
        <color indexed="55"/>
      </left>
      <right style="thin">
        <color indexed="22"/>
      </right>
      <top style="thin">
        <color indexed="22"/>
      </top>
      <bottom style="medium">
        <color indexed="55"/>
      </bottom>
      <diagonal/>
    </border>
    <border>
      <left style="medium">
        <color indexed="55"/>
      </left>
      <right/>
      <top style="thin">
        <color indexed="22"/>
      </top>
      <bottom style="thin">
        <color indexed="22"/>
      </bottom>
      <diagonal/>
    </border>
    <border>
      <left style="medium">
        <color indexed="55"/>
      </left>
      <right/>
      <top style="thin">
        <color indexed="22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thin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 style="thin">
        <color indexed="22"/>
      </top>
      <bottom style="thin">
        <color indexed="22"/>
      </bottom>
      <diagonal/>
    </border>
    <border>
      <left style="medium">
        <color indexed="55"/>
      </left>
      <right style="medium">
        <color indexed="55"/>
      </right>
      <top style="thin">
        <color indexed="22"/>
      </top>
      <bottom style="medium">
        <color indexed="55"/>
      </bottom>
      <diagonal/>
    </border>
    <border>
      <left style="medium">
        <color indexed="55"/>
      </left>
      <right/>
      <top/>
      <bottom style="thin">
        <color indexed="22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thin">
        <color indexed="55"/>
      </top>
      <bottom style="thin">
        <color indexed="22"/>
      </bottom>
      <diagonal/>
    </border>
    <border>
      <left style="medium">
        <color indexed="55"/>
      </left>
      <right/>
      <top style="thin">
        <color indexed="55"/>
      </top>
      <bottom style="thin">
        <color indexed="22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3"/>
      </bottom>
      <diagonal/>
    </border>
    <border>
      <left/>
      <right/>
      <top style="medium">
        <color indexed="55"/>
      </top>
      <bottom style="thin">
        <color indexed="55"/>
      </bottom>
      <diagonal/>
    </border>
    <border>
      <left/>
      <right style="medium">
        <color indexed="55"/>
      </right>
      <top style="medium">
        <color indexed="55"/>
      </top>
      <bottom style="thin">
        <color indexed="55"/>
      </bottom>
      <diagonal/>
    </border>
    <border>
      <left/>
      <right/>
      <top style="medium">
        <color indexed="23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medium">
        <color indexed="55"/>
      </right>
      <top style="thin">
        <color indexed="55"/>
      </top>
      <bottom/>
      <diagonal/>
    </border>
    <border>
      <left style="medium">
        <color indexed="23"/>
      </left>
      <right/>
      <top style="medium">
        <color indexed="23"/>
      </top>
      <bottom style="medium">
        <color indexed="55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55"/>
      </left>
      <right/>
      <top style="medium">
        <color indexed="55"/>
      </top>
      <bottom style="thin">
        <color indexed="22"/>
      </bottom>
      <diagonal/>
    </border>
    <border>
      <left style="medium">
        <color indexed="55"/>
      </left>
      <right style="thin">
        <color indexed="22"/>
      </right>
      <top style="medium">
        <color indexed="55"/>
      </top>
      <bottom style="thin">
        <color indexed="22"/>
      </bottom>
      <diagonal/>
    </border>
    <border>
      <left style="thin">
        <color indexed="22"/>
      </left>
      <right style="medium">
        <color indexed="55"/>
      </right>
      <top style="medium">
        <color indexed="55"/>
      </top>
      <bottom style="thin">
        <color indexed="22"/>
      </bottom>
      <diagonal/>
    </border>
    <border>
      <left style="medium">
        <color indexed="55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3" fontId="6" fillId="4" borderId="2" xfId="0" applyNumberFormat="1" applyFont="1" applyFill="1" applyBorder="1" applyAlignment="1">
      <alignment horizontal="right" wrapText="1"/>
    </xf>
    <xf numFmtId="3" fontId="6" fillId="4" borderId="3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 applyProtection="1">
      <alignment horizontal="right" wrapText="1"/>
      <protection locked="0"/>
    </xf>
    <xf numFmtId="3" fontId="7" fillId="0" borderId="4" xfId="0" applyNumberFormat="1" applyFont="1" applyBorder="1" applyAlignment="1" applyProtection="1">
      <alignment horizontal="right" wrapText="1"/>
      <protection locked="0"/>
    </xf>
    <xf numFmtId="3" fontId="6" fillId="5" borderId="2" xfId="0" applyNumberFormat="1" applyFont="1" applyFill="1" applyBorder="1" applyAlignment="1">
      <alignment horizontal="right" wrapText="1"/>
    </xf>
    <xf numFmtId="3" fontId="6" fillId="5" borderId="3" xfId="0" applyNumberFormat="1" applyFont="1" applyFill="1" applyBorder="1" applyAlignment="1">
      <alignment horizontal="right" wrapText="1"/>
    </xf>
    <xf numFmtId="0" fontId="2" fillId="4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9" fillId="8" borderId="5" xfId="0" applyFont="1" applyFill="1" applyBorder="1" applyAlignment="1">
      <alignment horizontal="center" wrapText="1"/>
    </xf>
    <xf numFmtId="0" fontId="9" fillId="8" borderId="6" xfId="0" applyFont="1" applyFill="1" applyBorder="1" applyAlignment="1">
      <alignment horizontal="center" wrapText="1"/>
    </xf>
    <xf numFmtId="0" fontId="19" fillId="3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8" fillId="8" borderId="5" xfId="0" applyFont="1" applyFill="1" applyBorder="1" applyAlignment="1">
      <alignment horizontal="center" wrapText="1"/>
    </xf>
    <xf numFmtId="3" fontId="20" fillId="0" borderId="1" xfId="0" applyNumberFormat="1" applyFont="1" applyBorder="1" applyAlignment="1" applyProtection="1">
      <alignment horizontal="right" wrapText="1"/>
      <protection locked="0"/>
    </xf>
    <xf numFmtId="3" fontId="3" fillId="4" borderId="2" xfId="0" applyNumberFormat="1" applyFont="1" applyFill="1" applyBorder="1" applyAlignment="1">
      <alignment horizontal="right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shrinkToFit="1"/>
    </xf>
    <xf numFmtId="0" fontId="8" fillId="9" borderId="2" xfId="0" applyFont="1" applyFill="1" applyBorder="1" applyAlignment="1">
      <alignment horizontal="center" vertical="center" shrinkToFit="1"/>
    </xf>
    <xf numFmtId="0" fontId="8" fillId="9" borderId="7" xfId="0" applyFont="1" applyFill="1" applyBorder="1" applyAlignment="1">
      <alignment horizontal="center" vertical="center" shrinkToFit="1"/>
    </xf>
    <xf numFmtId="0" fontId="9" fillId="9" borderId="8" xfId="0" applyFont="1" applyFill="1" applyBorder="1" applyAlignment="1">
      <alignment horizontal="center" vertical="center" shrinkToFit="1"/>
    </xf>
    <xf numFmtId="3" fontId="7" fillId="5" borderId="9" xfId="0" applyNumberFormat="1" applyFont="1" applyFill="1" applyBorder="1" applyAlignment="1">
      <alignment horizontal="right" wrapText="1"/>
    </xf>
    <xf numFmtId="3" fontId="7" fillId="5" borderId="10" xfId="0" applyNumberFormat="1" applyFont="1" applyFill="1" applyBorder="1" applyAlignment="1">
      <alignment horizontal="right" wrapText="1"/>
    </xf>
    <xf numFmtId="3" fontId="3" fillId="5" borderId="2" xfId="0" applyNumberFormat="1" applyFont="1" applyFill="1" applyBorder="1" applyAlignment="1">
      <alignment horizontal="right" wrapText="1"/>
    </xf>
    <xf numFmtId="3" fontId="3" fillId="5" borderId="11" xfId="0" applyNumberFormat="1" applyFont="1" applyFill="1" applyBorder="1" applyAlignment="1">
      <alignment horizontal="right" wrapText="1"/>
    </xf>
    <xf numFmtId="3" fontId="6" fillId="5" borderId="11" xfId="0" applyNumberFormat="1" applyFont="1" applyFill="1" applyBorder="1" applyAlignment="1">
      <alignment horizontal="right" wrapText="1"/>
    </xf>
    <xf numFmtId="3" fontId="6" fillId="5" borderId="12" xfId="0" applyNumberFormat="1" applyFont="1" applyFill="1" applyBorder="1" applyAlignment="1">
      <alignment horizontal="right" wrapText="1"/>
    </xf>
    <xf numFmtId="10" fontId="6" fillId="5" borderId="13" xfId="0" applyNumberFormat="1" applyFont="1" applyFill="1" applyBorder="1" applyAlignment="1">
      <alignment horizontal="center" wrapText="1"/>
    </xf>
    <xf numFmtId="0" fontId="23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left" vertical="center"/>
    </xf>
    <xf numFmtId="0" fontId="23" fillId="4" borderId="15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wrapText="1"/>
    </xf>
    <xf numFmtId="3" fontId="23" fillId="4" borderId="16" xfId="0" applyNumberFormat="1" applyFont="1" applyFill="1" applyBorder="1" applyAlignment="1">
      <alignment horizontal="center"/>
    </xf>
    <xf numFmtId="3" fontId="23" fillId="4" borderId="17" xfId="0" applyNumberFormat="1" applyFont="1" applyFill="1" applyBorder="1" applyAlignment="1">
      <alignment horizontal="center"/>
    </xf>
    <xf numFmtId="3" fontId="25" fillId="4" borderId="0" xfId="0" applyNumberFormat="1" applyFont="1" applyFill="1" applyAlignment="1">
      <alignment horizontal="center" vertical="center" wrapText="1"/>
    </xf>
    <xf numFmtId="167" fontId="25" fillId="4" borderId="0" xfId="0" applyNumberFormat="1" applyFont="1" applyFill="1" applyAlignment="1">
      <alignment horizontal="center" vertical="center" wrapText="1"/>
    </xf>
    <xf numFmtId="167" fontId="6" fillId="4" borderId="3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 applyProtection="1">
      <alignment horizontal="center" wrapText="1"/>
      <protection locked="0"/>
    </xf>
    <xf numFmtId="164" fontId="23" fillId="4" borderId="18" xfId="0" applyNumberFormat="1" applyFont="1" applyFill="1" applyBorder="1" applyAlignment="1">
      <alignment horizontal="center"/>
    </xf>
    <xf numFmtId="3" fontId="23" fillId="4" borderId="19" xfId="0" applyNumberFormat="1" applyFont="1" applyFill="1" applyBorder="1" applyAlignment="1">
      <alignment horizontal="right"/>
    </xf>
    <xf numFmtId="3" fontId="23" fillId="4" borderId="20" xfId="0" applyNumberFormat="1" applyFont="1" applyFill="1" applyBorder="1" applyAlignment="1">
      <alignment horizontal="center"/>
    </xf>
    <xf numFmtId="9" fontId="28" fillId="3" borderId="0" xfId="0" applyNumberFormat="1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10" borderId="21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9" fontId="5" fillId="10" borderId="23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1" fillId="10" borderId="23" xfId="0" applyFont="1" applyFill="1" applyBorder="1" applyAlignment="1">
      <alignment horizontal="center" vertical="center" wrapText="1"/>
    </xf>
    <xf numFmtId="0" fontId="1" fillId="10" borderId="24" xfId="0" applyFont="1" applyFill="1" applyBorder="1" applyAlignment="1">
      <alignment horizontal="center" vertical="center" wrapText="1"/>
    </xf>
    <xf numFmtId="10" fontId="6" fillId="10" borderId="25" xfId="0" applyNumberFormat="1" applyFont="1" applyFill="1" applyBorder="1" applyAlignment="1">
      <alignment horizontal="center" vertical="center" shrinkToFit="1"/>
    </xf>
    <xf numFmtId="0" fontId="2" fillId="10" borderId="25" xfId="0" applyFont="1" applyFill="1" applyBorder="1" applyAlignment="1">
      <alignment horizontal="center" vertical="center" shrinkToFit="1"/>
    </xf>
    <xf numFmtId="0" fontId="2" fillId="10" borderId="2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22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164" fontId="23" fillId="4" borderId="28" xfId="0" applyNumberFormat="1" applyFont="1" applyFill="1" applyBorder="1" applyAlignment="1">
      <alignment horizontal="center"/>
    </xf>
    <xf numFmtId="165" fontId="13" fillId="3" borderId="0" xfId="0" applyNumberFormat="1" applyFont="1" applyFill="1" applyAlignment="1">
      <alignment horizontal="left" wrapText="1"/>
    </xf>
    <xf numFmtId="0" fontId="5" fillId="4" borderId="1" xfId="0" applyFont="1" applyFill="1" applyBorder="1" applyAlignment="1">
      <alignment horizontal="center" shrinkToFit="1"/>
    </xf>
    <xf numFmtId="0" fontId="5" fillId="4" borderId="2" xfId="0" applyFont="1" applyFill="1" applyBorder="1" applyAlignment="1">
      <alignment horizontal="center" shrinkToFit="1"/>
    </xf>
    <xf numFmtId="0" fontId="27" fillId="9" borderId="1" xfId="0" applyFont="1" applyFill="1" applyBorder="1" applyAlignment="1">
      <alignment horizontal="center" shrinkToFit="1"/>
    </xf>
    <xf numFmtId="0" fontId="27" fillId="9" borderId="2" xfId="0" applyFont="1" applyFill="1" applyBorder="1" applyAlignment="1">
      <alignment horizontal="center" shrinkToFit="1"/>
    </xf>
    <xf numFmtId="164" fontId="7" fillId="0" borderId="1" xfId="0" applyNumberFormat="1" applyFont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0" fontId="17" fillId="5" borderId="0" xfId="0" applyFont="1" applyFill="1" applyAlignment="1">
      <alignment horizontal="left" vertical="center" wrapText="1"/>
    </xf>
    <xf numFmtId="0" fontId="21" fillId="10" borderId="22" xfId="0" applyFont="1" applyFill="1" applyBorder="1" applyAlignment="1">
      <alignment vertical="center" wrapText="1"/>
    </xf>
    <xf numFmtId="10" fontId="1" fillId="5" borderId="0" xfId="0" applyNumberFormat="1" applyFont="1" applyFill="1" applyAlignment="1">
      <alignment horizontal="center" vertical="center" wrapText="1"/>
    </xf>
    <xf numFmtId="10" fontId="6" fillId="4" borderId="21" xfId="0" applyNumberFormat="1" applyFont="1" applyFill="1" applyBorder="1" applyAlignment="1">
      <alignment horizontal="center" vertical="center" shrinkToFit="1"/>
    </xf>
    <xf numFmtId="0" fontId="2" fillId="4" borderId="21" xfId="0" applyFont="1" applyFill="1" applyBorder="1" applyAlignment="1">
      <alignment horizontal="center" vertical="center" shrinkToFit="1"/>
    </xf>
    <xf numFmtId="0" fontId="1" fillId="5" borderId="0" xfId="0" applyFont="1" applyFill="1" applyAlignment="1" applyProtection="1">
      <alignment horizontal="center" vertical="center" wrapText="1"/>
      <protection locked="0"/>
    </xf>
    <xf numFmtId="0" fontId="19" fillId="10" borderId="23" xfId="0" applyFont="1" applyFill="1" applyBorder="1" applyAlignment="1" applyProtection="1">
      <alignment horizontal="center" vertical="center" wrapText="1"/>
      <protection locked="0"/>
    </xf>
    <xf numFmtId="0" fontId="1" fillId="10" borderId="23" xfId="0" applyFont="1" applyFill="1" applyBorder="1" applyAlignment="1" applyProtection="1">
      <alignment horizontal="center" vertical="center" wrapText="1"/>
      <protection locked="0"/>
    </xf>
    <xf numFmtId="0" fontId="19" fillId="5" borderId="0" xfId="0" applyFont="1" applyFill="1" applyAlignment="1" applyProtection="1">
      <alignment horizontal="center" vertical="center" wrapText="1"/>
      <protection locked="0"/>
    </xf>
    <xf numFmtId="0" fontId="1" fillId="10" borderId="24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3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2" fillId="4" borderId="25" xfId="0" applyFont="1" applyFill="1" applyBorder="1" applyAlignment="1" applyProtection="1">
      <alignment horizontal="center" vertical="center" wrapText="1"/>
      <protection locked="0"/>
    </xf>
    <xf numFmtId="0" fontId="16" fillId="10" borderId="25" xfId="1" applyFill="1" applyBorder="1" applyAlignment="1" applyProtection="1">
      <alignment horizontal="center" vertical="center" wrapText="1"/>
      <protection locked="0"/>
    </xf>
    <xf numFmtId="0" fontId="25" fillId="10" borderId="25" xfId="0" applyFont="1" applyFill="1" applyBorder="1" applyAlignment="1" applyProtection="1">
      <alignment horizontal="center" vertical="center" wrapText="1"/>
      <protection locked="0"/>
    </xf>
    <xf numFmtId="0" fontId="25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4" fillId="4" borderId="23" xfId="0" applyFont="1" applyFill="1" applyBorder="1" applyAlignment="1" applyProtection="1">
      <alignment horizontal="center" vertical="center" wrapText="1"/>
      <protection locked="0"/>
    </xf>
    <xf numFmtId="10" fontId="3" fillId="4" borderId="0" xfId="0" applyNumberFormat="1" applyFont="1" applyFill="1" applyAlignment="1" applyProtection="1">
      <alignment horizontal="center" vertical="center" shrinkToFi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1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1" fillId="10" borderId="26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10" borderId="19" xfId="0" applyFont="1" applyFill="1" applyBorder="1" applyAlignment="1" applyProtection="1">
      <alignment horizontal="center" vertical="center" wrapText="1"/>
      <protection locked="0"/>
    </xf>
    <xf numFmtId="0" fontId="1" fillId="10" borderId="21" xfId="0" applyFont="1" applyFill="1" applyBorder="1" applyAlignment="1" applyProtection="1">
      <alignment horizontal="center" vertical="center" wrapText="1"/>
      <protection locked="0"/>
    </xf>
    <xf numFmtId="0" fontId="1" fillId="10" borderId="20" xfId="0" applyFont="1" applyFill="1" applyBorder="1" applyAlignment="1" applyProtection="1">
      <alignment horizontal="center" vertical="center" wrapText="1"/>
      <protection locked="0"/>
    </xf>
    <xf numFmtId="0" fontId="1" fillId="10" borderId="22" xfId="0" applyFont="1" applyFill="1" applyBorder="1" applyAlignment="1" applyProtection="1">
      <alignment horizontal="center" vertical="center" wrapText="1"/>
      <protection locked="0"/>
    </xf>
    <xf numFmtId="0" fontId="19" fillId="10" borderId="22" xfId="0" applyFont="1" applyFill="1" applyBorder="1" applyAlignment="1" applyProtection="1">
      <alignment horizontal="center" vertical="center" wrapText="1"/>
      <protection locked="0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10" fontId="6" fillId="4" borderId="21" xfId="0" applyNumberFormat="1" applyFont="1" applyFill="1" applyBorder="1" applyAlignment="1" applyProtection="1">
      <alignment horizontal="center" vertical="center" shrinkToFit="1"/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  <xf numFmtId="0" fontId="4" fillId="11" borderId="29" xfId="0" applyFont="1" applyFill="1" applyBorder="1" applyAlignment="1">
      <alignment vertical="center" wrapText="1"/>
    </xf>
    <xf numFmtId="0" fontId="4" fillId="11" borderId="30" xfId="0" applyFont="1" applyFill="1" applyBorder="1" applyAlignment="1">
      <alignment vertical="center" wrapText="1"/>
    </xf>
    <xf numFmtId="0" fontId="24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2" fillId="4" borderId="25" xfId="0" applyFont="1" applyFill="1" applyBorder="1" applyAlignment="1">
      <alignment horizontal="center" vertical="center" wrapText="1"/>
    </xf>
    <xf numFmtId="0" fontId="21" fillId="10" borderId="23" xfId="0" applyFont="1" applyFill="1" applyBorder="1" applyAlignment="1">
      <alignment horizontal="center" vertical="center" wrapText="1"/>
    </xf>
    <xf numFmtId="0" fontId="21" fillId="10" borderId="0" xfId="0" applyFont="1" applyFill="1" applyAlignment="1">
      <alignment horizontal="center" vertical="center" wrapText="1"/>
    </xf>
    <xf numFmtId="0" fontId="18" fillId="10" borderId="0" xfId="1" applyFont="1" applyFill="1" applyBorder="1" applyAlignment="1" applyProtection="1">
      <alignment horizontal="center" vertical="center"/>
    </xf>
    <xf numFmtId="0" fontId="9" fillId="9" borderId="43" xfId="0" applyFont="1" applyFill="1" applyBorder="1" applyAlignment="1">
      <alignment horizontal="center" vertical="center" shrinkToFit="1"/>
    </xf>
    <xf numFmtId="0" fontId="9" fillId="9" borderId="44" xfId="0" applyFont="1" applyFill="1" applyBorder="1" applyAlignment="1">
      <alignment horizontal="center" vertical="center" shrinkToFit="1"/>
    </xf>
    <xf numFmtId="10" fontId="13" fillId="10" borderId="23" xfId="0" applyNumberFormat="1" applyFont="1" applyFill="1" applyBorder="1" applyAlignment="1">
      <alignment horizontal="right" vertical="center" shrinkToFit="1"/>
    </xf>
    <xf numFmtId="10" fontId="13" fillId="10" borderId="0" xfId="0" applyNumberFormat="1" applyFont="1" applyFill="1" applyAlignment="1">
      <alignment horizontal="right" vertical="center" shrinkToFit="1"/>
    </xf>
    <xf numFmtId="0" fontId="9" fillId="8" borderId="41" xfId="0" applyFont="1" applyFill="1" applyBorder="1" applyAlignment="1" applyProtection="1">
      <alignment horizontal="center" vertical="center" wrapText="1"/>
      <protection locked="0"/>
    </xf>
    <xf numFmtId="0" fontId="9" fillId="8" borderId="42" xfId="0" applyFont="1" applyFill="1" applyBorder="1" applyAlignment="1" applyProtection="1">
      <alignment horizontal="center" vertical="center" wrapText="1"/>
      <protection locked="0"/>
    </xf>
    <xf numFmtId="0" fontId="4" fillId="11" borderId="32" xfId="0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center" vertical="center" wrapText="1"/>
    </xf>
    <xf numFmtId="0" fontId="11" fillId="11" borderId="29" xfId="0" applyFont="1" applyFill="1" applyBorder="1" applyAlignment="1" applyProtection="1">
      <alignment horizontal="center" vertical="center" wrapText="1"/>
      <protection locked="0"/>
    </xf>
    <xf numFmtId="165" fontId="12" fillId="4" borderId="33" xfId="0" applyNumberFormat="1" applyFont="1" applyFill="1" applyBorder="1" applyAlignment="1">
      <alignment horizontal="left" vertical="center" wrapText="1"/>
    </xf>
    <xf numFmtId="0" fontId="0" fillId="0" borderId="33" xfId="0" applyBorder="1"/>
    <xf numFmtId="0" fontId="0" fillId="0" borderId="34" xfId="0" applyBorder="1"/>
    <xf numFmtId="3" fontId="23" fillId="4" borderId="19" xfId="0" applyNumberFormat="1" applyFont="1" applyFill="1" applyBorder="1" applyAlignment="1">
      <alignment horizontal="right"/>
    </xf>
    <xf numFmtId="3" fontId="23" fillId="4" borderId="21" xfId="0" applyNumberFormat="1" applyFont="1" applyFill="1" applyBorder="1" applyAlignment="1">
      <alignment horizontal="right"/>
    </xf>
    <xf numFmtId="3" fontId="23" fillId="4" borderId="6" xfId="0" applyNumberFormat="1" applyFont="1" applyFill="1" applyBorder="1" applyAlignment="1">
      <alignment horizontal="center"/>
    </xf>
    <xf numFmtId="3" fontId="23" fillId="4" borderId="18" xfId="0" applyNumberFormat="1" applyFont="1" applyFill="1" applyBorder="1" applyAlignment="1">
      <alignment horizontal="center"/>
    </xf>
    <xf numFmtId="3" fontId="23" fillId="4" borderId="35" xfId="0" applyNumberFormat="1" applyFont="1" applyFill="1" applyBorder="1" applyAlignment="1">
      <alignment horizontal="right"/>
    </xf>
    <xf numFmtId="3" fontId="23" fillId="4" borderId="31" xfId="0" applyNumberFormat="1" applyFont="1" applyFill="1" applyBorder="1" applyAlignment="1">
      <alignment horizontal="right"/>
    </xf>
    <xf numFmtId="0" fontId="9" fillId="8" borderId="41" xfId="0" applyFont="1" applyFill="1" applyBorder="1" applyAlignment="1">
      <alignment horizontal="center" vertical="center" wrapText="1"/>
    </xf>
    <xf numFmtId="0" fontId="9" fillId="8" borderId="42" xfId="0" applyFont="1" applyFill="1" applyBorder="1" applyAlignment="1">
      <alignment horizontal="center" vertical="center" wrapText="1"/>
    </xf>
    <xf numFmtId="10" fontId="22" fillId="8" borderId="36" xfId="0" applyNumberFormat="1" applyFont="1" applyFill="1" applyBorder="1" applyAlignment="1">
      <alignment horizontal="center" vertical="center" wrapText="1"/>
    </xf>
    <xf numFmtId="10" fontId="22" fillId="8" borderId="37" xfId="0" applyNumberFormat="1" applyFont="1" applyFill="1" applyBorder="1" applyAlignment="1">
      <alignment horizontal="center" vertical="center" wrapText="1"/>
    </xf>
    <xf numFmtId="10" fontId="22" fillId="8" borderId="38" xfId="0" applyNumberFormat="1" applyFont="1" applyFill="1" applyBorder="1" applyAlignment="1">
      <alignment horizontal="center" vertical="center" wrapText="1"/>
    </xf>
    <xf numFmtId="10" fontId="22" fillId="8" borderId="39" xfId="0" applyNumberFormat="1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3" fontId="23" fillId="4" borderId="16" xfId="0" applyNumberFormat="1" applyFont="1" applyFill="1" applyBorder="1" applyAlignment="1">
      <alignment horizontal="center"/>
    </xf>
    <xf numFmtId="166" fontId="13" fillId="3" borderId="0" xfId="0" applyNumberFormat="1" applyFont="1" applyFill="1" applyAlignment="1">
      <alignment horizontal="right" wrapText="1"/>
    </xf>
    <xf numFmtId="165" fontId="13" fillId="3" borderId="0" xfId="0" applyNumberFormat="1" applyFont="1" applyFill="1" applyAlignment="1">
      <alignment horizontal="left" wrapText="1"/>
    </xf>
    <xf numFmtId="0" fontId="9" fillId="9" borderId="45" xfId="0" applyFont="1" applyFill="1" applyBorder="1" applyAlignment="1">
      <alignment horizontal="center" vertical="center" shrinkToFit="1"/>
    </xf>
    <xf numFmtId="0" fontId="9" fillId="9" borderId="46" xfId="0" applyFont="1" applyFill="1" applyBorder="1" applyAlignment="1">
      <alignment horizontal="center" vertical="center" shrinkToFit="1"/>
    </xf>
    <xf numFmtId="0" fontId="4" fillId="11" borderId="45" xfId="0" applyFont="1" applyFill="1" applyBorder="1" applyAlignment="1">
      <alignment horizontal="center" vertical="center" wrapText="1"/>
    </xf>
    <xf numFmtId="0" fontId="4" fillId="11" borderId="47" xfId="0" applyFont="1" applyFill="1" applyBorder="1" applyAlignment="1">
      <alignment horizontal="center" vertical="center" wrapText="1"/>
    </xf>
    <xf numFmtId="0" fontId="4" fillId="11" borderId="46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8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 val="0"/>
        <i val="0"/>
        <condense val="0"/>
        <extend val="0"/>
        <color indexed="10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6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22"/>
      </font>
      <fill>
        <patternFill>
          <bgColor indexed="55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auto="1"/>
      </font>
      <fill>
        <patternFill>
          <bgColor indexed="8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63"/>
      </font>
      <fill>
        <patternFill>
          <bgColor indexed="63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23"/>
      </font>
      <fill>
        <patternFill>
          <bgColor indexed="23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55"/>
      </font>
      <fill>
        <patternFill>
          <bgColor indexed="55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54"/>
      </font>
      <fill>
        <patternFill>
          <bgColor indexed="54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62"/>
      </font>
      <fill>
        <patternFill>
          <bgColor indexed="62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18"/>
      </font>
      <fill>
        <patternFill>
          <bgColor indexed="18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12"/>
      </font>
      <fill>
        <patternFill>
          <bgColor indexed="12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21"/>
      </font>
      <fill>
        <patternFill>
          <bgColor indexed="2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condense val="0"/>
        <extend val="0"/>
        <color indexed="50"/>
      </font>
      <fill>
        <patternFill>
          <bgColor indexed="5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mic Sans MS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mic Sans MS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omic Sans MS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16</xdr:col>
      <xdr:colOff>0</xdr:colOff>
      <xdr:row>4</xdr:row>
      <xdr:rowOff>628650</xdr:rowOff>
    </xdr:to>
    <xdr:sp macro="" textlink="">
      <xdr:nvSpPr>
        <xdr:cNvPr id="6154" name="Text Box 10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371475" y="114300"/>
          <a:ext cx="6858000" cy="1238250"/>
        </a:xfrm>
        <a:prstGeom prst="rect">
          <a:avLst/>
        </a:prstGeom>
        <a:solidFill>
          <a:srgbClr val="CCFFCC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180000" tIns="82800" rIns="90000" bIns="46800" anchor="t" upright="1"/>
        <a:lstStyle/>
        <a:p>
          <a:pPr algn="ctr" rtl="1">
            <a:defRPr sz="1000"/>
          </a:pPr>
          <a:r>
            <a:rPr lang="es-PE" sz="12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PE" sz="16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PE" sz="11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1">
            <a:defRPr sz="1000"/>
          </a:pPr>
          <a:r>
            <a:rPr lang="es-PE" sz="1200" b="1" i="0" strike="noStrike">
              <a:solidFill>
                <a:srgbClr val="808080"/>
              </a:solidFill>
              <a:latin typeface="Arial"/>
              <a:cs typeface="Arial"/>
            </a:rPr>
            <a:t>Formulario de</a:t>
          </a:r>
          <a:r>
            <a:rPr lang="es-PE" sz="12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PE" sz="1200" b="1" i="0" strike="noStrike">
              <a:solidFill>
                <a:srgbClr val="993300"/>
              </a:solidFill>
              <a:latin typeface="Arial"/>
              <a:cs typeface="Arial"/>
            </a:rPr>
            <a:t>AUTOSEGUIMIENTO del TIEMPO de TRABAJO</a:t>
          </a:r>
          <a:endParaRPr lang="es-PE" sz="11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PE" sz="1100" b="0" i="0" strike="noStrike">
              <a:solidFill>
                <a:srgbClr val="000000"/>
              </a:solidFill>
              <a:latin typeface="Arial"/>
              <a:cs typeface="Arial"/>
            </a:rPr>
            <a:t>Úsalo para controlar si, efectivamente, dedicas el tiempo necesario a las ventas</a:t>
          </a:r>
        </a:p>
        <a:p>
          <a:pPr algn="ctr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Arial"/>
              <a:cs typeface="Arial"/>
            </a:rPr>
            <a:t>E</a:t>
          </a:r>
          <a:r>
            <a:rPr lang="es-PE" sz="1000" b="0" i="0" strike="noStrike">
              <a:solidFill>
                <a:srgbClr val="333333"/>
              </a:solidFill>
              <a:latin typeface="Arial"/>
              <a:cs typeface="Arial"/>
            </a:rPr>
            <a:t>s simple pero muy eficaz  si eres de aquellos (como yo) que no sabes como se te "escapa" el tiempo</a:t>
          </a:r>
          <a:r>
            <a:rPr lang="es-PE" sz="1100" b="0" i="0" strike="noStrike">
              <a:solidFill>
                <a:srgbClr val="333333"/>
              </a:solidFill>
              <a:latin typeface="Arial"/>
              <a:cs typeface="Arial"/>
            </a:rPr>
            <a:t>. </a:t>
          </a:r>
        </a:p>
        <a:p>
          <a:pPr algn="ctr" rtl="1">
            <a:defRPr sz="1000"/>
          </a:pPr>
          <a:r>
            <a:rPr lang="es-PE" sz="1100" b="0" i="0" strike="noStrike">
              <a:solidFill>
                <a:srgbClr val="333333"/>
              </a:solidFill>
              <a:latin typeface="Arial"/>
              <a:cs typeface="Arial"/>
            </a:rPr>
            <a:t>Pon el mes y tus datos en las celdas con fondo blanco... pero primero borra las cifras (son "decorativas")</a:t>
          </a:r>
        </a:p>
        <a:p>
          <a:pPr algn="ctr" rtl="1">
            <a:defRPr sz="1000"/>
          </a:pPr>
          <a:endParaRPr lang="es-PE" sz="11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PE" sz="11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PE" sz="1100" b="1" i="0" strike="noStrike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a1" displayName="Lista1" ref="C46:C58" totalsRowShown="0" headerRowDxfId="17" dataDxfId="16">
  <autoFilter ref="C46:C58" xr:uid="{00000000-0009-0000-0100-000001000000}"/>
  <tableColumns count="1">
    <tableColumn id="1" xr3:uid="{00000000-0010-0000-0000-000001000000}" name="Columna1" dataDxfId="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6"/>
  </sheetPr>
  <dimension ref="A1:BO1024"/>
  <sheetViews>
    <sheetView showRowColHeaders="0" showZeros="0" tabSelected="1" zoomScaleNormal="100" zoomScaleSheetLayoutView="100" workbookViewId="0">
      <pane xSplit="18" topLeftCell="S1" activePane="topRight" state="frozen"/>
      <selection pane="topRight" activeCell="H9" sqref="H9:J9"/>
    </sheetView>
  </sheetViews>
  <sheetFormatPr baseColWidth="10" defaultRowHeight="21" customHeight="1" x14ac:dyDescent="0.2"/>
  <cols>
    <col min="1" max="1" width="5.140625" style="3" customWidth="1"/>
    <col min="2" max="2" width="4.7109375" style="3" customWidth="1"/>
    <col min="3" max="3" width="5.28515625" style="1" customWidth="1"/>
    <col min="4" max="14" width="7.28515625" style="1" customWidth="1"/>
    <col min="15" max="15" width="8.42578125" style="1" customWidth="1"/>
    <col min="16" max="16" width="4.7109375" style="3" customWidth="1"/>
    <col min="17" max="17" width="0" style="3" hidden="1" customWidth="1"/>
    <col min="18" max="18" width="50.7109375" style="3" customWidth="1"/>
    <col min="19" max="36" width="11.42578125" style="3"/>
    <col min="37" max="67" width="11.42578125" style="2"/>
    <col min="68" max="16384" width="11.42578125" style="1"/>
  </cols>
  <sheetData>
    <row r="1" spans="1:67" ht="12" customHeight="1" x14ac:dyDescent="0.2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64"/>
      <c r="R1" s="64"/>
      <c r="S1" s="64"/>
      <c r="T1" s="64"/>
      <c r="U1" s="64"/>
      <c r="V1" s="64"/>
      <c r="W1" s="64"/>
    </row>
    <row r="2" spans="1:67" ht="12" customHeight="1" x14ac:dyDescent="0.2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64"/>
      <c r="R2" s="64"/>
      <c r="S2" s="64"/>
      <c r="T2" s="64"/>
      <c r="U2" s="64"/>
      <c r="V2" s="64"/>
      <c r="W2" s="64"/>
    </row>
    <row r="3" spans="1:67" ht="12" customHeight="1" x14ac:dyDescent="0.2">
      <c r="A3" s="8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67" ht="21" customHeight="1" x14ac:dyDescent="0.2">
      <c r="A4" s="8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67" ht="57.75" customHeight="1" x14ac:dyDescent="0.2">
      <c r="A5" s="84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4"/>
      <c r="R5" s="64"/>
      <c r="S5" s="64"/>
      <c r="T5" s="64"/>
      <c r="U5" s="64"/>
      <c r="V5" s="64"/>
      <c r="W5" s="64"/>
    </row>
    <row r="6" spans="1:67" ht="12.75" customHeight="1" thickBot="1" x14ac:dyDescent="0.25">
      <c r="A6" s="84"/>
      <c r="B6" s="106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8"/>
      <c r="R6" s="64"/>
      <c r="S6" s="64"/>
      <c r="T6" s="64"/>
      <c r="U6" s="64"/>
      <c r="V6" s="64"/>
      <c r="W6" s="64"/>
    </row>
    <row r="7" spans="1:67" ht="21" customHeight="1" x14ac:dyDescent="0.2">
      <c r="A7" s="70" t="s">
        <v>4</v>
      </c>
      <c r="B7" s="86"/>
      <c r="C7" s="129" t="s">
        <v>21</v>
      </c>
      <c r="D7" s="130"/>
      <c r="E7" s="130"/>
      <c r="F7" s="130"/>
      <c r="G7" s="130"/>
      <c r="H7" s="130"/>
      <c r="I7" s="130"/>
      <c r="J7" s="130"/>
      <c r="K7" s="131" t="s">
        <v>32</v>
      </c>
      <c r="L7" s="131"/>
      <c r="M7" s="131"/>
      <c r="N7" s="115"/>
      <c r="O7" s="116"/>
      <c r="P7" s="109"/>
      <c r="R7" s="64"/>
      <c r="S7" s="64"/>
      <c r="T7" s="64"/>
      <c r="U7" s="64"/>
      <c r="V7" s="64"/>
      <c r="W7" s="64"/>
    </row>
    <row r="8" spans="1:67" s="26" customFormat="1" ht="15.75" thickBot="1" x14ac:dyDescent="0.25">
      <c r="A8" s="84"/>
      <c r="B8" s="85"/>
      <c r="C8" s="38"/>
      <c r="D8" s="39" t="s">
        <v>13</v>
      </c>
      <c r="E8" s="40"/>
      <c r="F8" s="40"/>
      <c r="G8" s="132">
        <f ca="1">+TODAY()</f>
        <v>45932</v>
      </c>
      <c r="H8" s="133"/>
      <c r="I8" s="133"/>
      <c r="J8" s="133"/>
      <c r="K8" s="133"/>
      <c r="L8" s="133"/>
      <c r="M8" s="133"/>
      <c r="N8" s="133"/>
      <c r="O8" s="134"/>
      <c r="P8" s="110"/>
      <c r="Q8" s="20"/>
      <c r="R8" s="65"/>
      <c r="S8" s="65"/>
      <c r="T8" s="65"/>
      <c r="U8" s="65"/>
      <c r="V8" s="65"/>
      <c r="W8" s="65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</row>
    <row r="9" spans="1:67" s="26" customFormat="1" ht="15.75" thickBot="1" x14ac:dyDescent="0.25">
      <c r="A9" s="84"/>
      <c r="B9" s="85"/>
      <c r="C9" s="41"/>
      <c r="D9" s="149" t="s">
        <v>14</v>
      </c>
      <c r="E9" s="149"/>
      <c r="F9" s="42"/>
      <c r="G9" s="43">
        <f>COUNTIF(N13:N43,"&gt;0")</f>
        <v>6</v>
      </c>
      <c r="H9" s="135" t="s">
        <v>15</v>
      </c>
      <c r="I9" s="136"/>
      <c r="J9" s="136"/>
      <c r="K9" s="50">
        <f>SUM(N13:N43)</f>
        <v>58</v>
      </c>
      <c r="L9" s="49" t="s">
        <v>16</v>
      </c>
      <c r="M9" s="71">
        <f>IF(G9=0,0,K9/G9)</f>
        <v>9.6666666666666661</v>
      </c>
      <c r="N9" s="143">
        <f>ocult!$M$43</f>
        <v>0.34482758620689657</v>
      </c>
      <c r="O9" s="144"/>
      <c r="P9" s="110"/>
      <c r="Q9" s="20"/>
      <c r="R9" s="65"/>
      <c r="S9" s="65"/>
      <c r="T9" s="65"/>
      <c r="U9" s="65"/>
      <c r="V9" s="65"/>
      <c r="W9" s="65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</row>
    <row r="10" spans="1:67" s="26" customFormat="1" ht="16.5" customHeight="1" thickBot="1" x14ac:dyDescent="0.25">
      <c r="A10" s="84"/>
      <c r="B10" s="85"/>
      <c r="C10" s="137" t="s">
        <v>18</v>
      </c>
      <c r="D10" s="138"/>
      <c r="E10" s="138"/>
      <c r="F10" s="138"/>
      <c r="G10" s="48">
        <f>IF(G9=0,0,SUM(L13:L43)/G9)</f>
        <v>3.3333333333333335</v>
      </c>
      <c r="H10" s="139" t="s">
        <v>17</v>
      </c>
      <c r="I10" s="140"/>
      <c r="J10" s="140"/>
      <c r="K10" s="140"/>
      <c r="L10" s="140"/>
      <c r="M10" s="140"/>
      <c r="N10" s="145"/>
      <c r="O10" s="146"/>
      <c r="P10" s="110"/>
      <c r="Q10" s="20"/>
      <c r="R10" s="65"/>
      <c r="S10" s="65"/>
      <c r="T10" s="65"/>
      <c r="U10" s="65"/>
      <c r="V10" s="65"/>
      <c r="W10" s="65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</row>
    <row r="11" spans="1:67" ht="15.75" customHeight="1" x14ac:dyDescent="0.2">
      <c r="A11" s="84"/>
      <c r="B11" s="86"/>
      <c r="C11" s="147" t="s">
        <v>0</v>
      </c>
      <c r="D11" s="127" t="s">
        <v>6</v>
      </c>
      <c r="E11" s="128"/>
      <c r="F11" s="127" t="s">
        <v>7</v>
      </c>
      <c r="G11" s="128"/>
      <c r="H11" s="127" t="s">
        <v>9</v>
      </c>
      <c r="I11" s="128"/>
      <c r="J11" s="127" t="s">
        <v>10</v>
      </c>
      <c r="K11" s="128"/>
      <c r="L11" s="141" t="s">
        <v>2</v>
      </c>
      <c r="M11" s="142"/>
      <c r="N11" s="123" t="s">
        <v>11</v>
      </c>
      <c r="O11" s="124"/>
      <c r="P11" s="109"/>
      <c r="R11" s="64"/>
      <c r="S11" s="64"/>
      <c r="T11" s="64"/>
      <c r="U11" s="64"/>
      <c r="V11" s="64"/>
      <c r="W11" s="64"/>
    </row>
    <row r="12" spans="1:67" ht="13.5" customHeight="1" x14ac:dyDescent="0.2">
      <c r="A12" s="84"/>
      <c r="B12" s="86"/>
      <c r="C12" s="148"/>
      <c r="D12" s="73" t="s">
        <v>5</v>
      </c>
      <c r="E12" s="74" t="s">
        <v>1</v>
      </c>
      <c r="F12" s="73" t="s">
        <v>5</v>
      </c>
      <c r="G12" s="74" t="s">
        <v>1</v>
      </c>
      <c r="H12" s="73" t="s">
        <v>5</v>
      </c>
      <c r="I12" s="74" t="s">
        <v>1</v>
      </c>
      <c r="J12" s="73" t="s">
        <v>5</v>
      </c>
      <c r="K12" s="74" t="s">
        <v>1</v>
      </c>
      <c r="L12" s="73" t="s">
        <v>5</v>
      </c>
      <c r="M12" s="74" t="s">
        <v>1</v>
      </c>
      <c r="N12" s="75" t="s">
        <v>0</v>
      </c>
      <c r="O12" s="76" t="s">
        <v>1</v>
      </c>
      <c r="P12" s="109"/>
      <c r="R12" s="64"/>
      <c r="S12" s="64"/>
      <c r="T12" s="64"/>
      <c r="U12" s="64"/>
      <c r="V12" s="64"/>
      <c r="W12" s="64"/>
    </row>
    <row r="13" spans="1:67" s="26" customFormat="1" ht="15" x14ac:dyDescent="0.25">
      <c r="A13" s="87"/>
      <c r="B13" s="85"/>
      <c r="C13" s="22">
        <v>1</v>
      </c>
      <c r="D13" s="77"/>
      <c r="E13" s="8">
        <f>IF(D13=0,0,ocult!E12)</f>
        <v>0</v>
      </c>
      <c r="F13" s="77">
        <v>1</v>
      </c>
      <c r="G13" s="8">
        <f>IF(F13=0,0,ocult!G12)</f>
        <v>1</v>
      </c>
      <c r="H13" s="77">
        <v>2</v>
      </c>
      <c r="I13" s="8">
        <f>IF(H13=0,0,ocult!I12)</f>
        <v>2</v>
      </c>
      <c r="J13" s="77">
        <v>1</v>
      </c>
      <c r="K13" s="8">
        <f>IF(J13=0,0,ocult!K12)</f>
        <v>1</v>
      </c>
      <c r="L13" s="77">
        <v>5</v>
      </c>
      <c r="M13" s="8">
        <f>IF(L13=0,0,ocult!M12)</f>
        <v>5</v>
      </c>
      <c r="N13" s="35">
        <f>+L13+J13+H13+F13+D13</f>
        <v>9</v>
      </c>
      <c r="O13" s="12">
        <f>IF(N13=0,0,ocult!O12)</f>
        <v>9</v>
      </c>
      <c r="P13" s="110"/>
      <c r="Q13" s="20"/>
      <c r="R13" s="79">
        <f>IF(N13&gt;12,"¿Has trabajado más de 12 horas?",0)</f>
        <v>0</v>
      </c>
      <c r="S13" s="65"/>
      <c r="T13" s="65"/>
      <c r="U13" s="65"/>
      <c r="V13" s="65"/>
      <c r="W13" s="65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</row>
    <row r="14" spans="1:67" ht="15" x14ac:dyDescent="0.25">
      <c r="A14" s="84"/>
      <c r="B14" s="86"/>
      <c r="C14" s="18">
        <v>2</v>
      </c>
      <c r="D14" s="77">
        <v>3</v>
      </c>
      <c r="E14" s="8">
        <f>IF(D14=0,0,ocult!E13)</f>
        <v>3</v>
      </c>
      <c r="F14" s="77">
        <v>1</v>
      </c>
      <c r="G14" s="8">
        <f>IF(F14=0,0,ocult!G13)</f>
        <v>2</v>
      </c>
      <c r="H14" s="77">
        <v>2</v>
      </c>
      <c r="I14" s="8">
        <f>IF(H14=0,0,ocult!I13)</f>
        <v>4</v>
      </c>
      <c r="J14" s="77">
        <v>1</v>
      </c>
      <c r="K14" s="8">
        <f>IF(J14=0,0,ocult!K13)</f>
        <v>2</v>
      </c>
      <c r="L14" s="77">
        <v>4</v>
      </c>
      <c r="M14" s="8">
        <f>IF(L14=0,0,ocult!M13)</f>
        <v>9</v>
      </c>
      <c r="N14" s="35">
        <f t="shared" ref="N14:N43" si="0">+L14+J14+H14+F14+D14</f>
        <v>11</v>
      </c>
      <c r="O14" s="12">
        <f>IF(N14=0,0,ocult!O13)</f>
        <v>20</v>
      </c>
      <c r="P14" s="109"/>
      <c r="R14" s="79">
        <f t="shared" ref="R14:R43" si="1">IF(N14&gt;12,"¿Has trabajado más de 12 horas?",0)</f>
        <v>0</v>
      </c>
      <c r="S14" s="64"/>
      <c r="T14" s="64"/>
      <c r="U14" s="64"/>
      <c r="V14" s="64"/>
      <c r="W14" s="64"/>
    </row>
    <row r="15" spans="1:67" ht="15" x14ac:dyDescent="0.25">
      <c r="A15" s="84"/>
      <c r="B15" s="86"/>
      <c r="C15" s="18">
        <v>3</v>
      </c>
      <c r="D15" s="77">
        <v>3</v>
      </c>
      <c r="E15" s="8">
        <f>IF(D15=0,0,ocult!E14)</f>
        <v>6</v>
      </c>
      <c r="F15" s="77">
        <v>1</v>
      </c>
      <c r="G15" s="8">
        <f>IF(F15=0,0,ocult!G14)</f>
        <v>3</v>
      </c>
      <c r="H15" s="77">
        <v>2</v>
      </c>
      <c r="I15" s="8">
        <f>IF(H15=0,0,ocult!I14)</f>
        <v>6</v>
      </c>
      <c r="J15" s="77">
        <v>1</v>
      </c>
      <c r="K15" s="8">
        <f>IF(J15=0,0,ocult!K14)</f>
        <v>3</v>
      </c>
      <c r="L15" s="77">
        <v>2</v>
      </c>
      <c r="M15" s="8">
        <f>IF(L15=0,0,ocult!M14)</f>
        <v>11</v>
      </c>
      <c r="N15" s="35">
        <f t="shared" si="0"/>
        <v>9</v>
      </c>
      <c r="O15" s="12">
        <f>IF(N15=0,0,ocult!O14)</f>
        <v>29</v>
      </c>
      <c r="P15" s="109"/>
      <c r="R15" s="79">
        <f t="shared" si="1"/>
        <v>0</v>
      </c>
      <c r="S15" s="64"/>
      <c r="T15" s="64"/>
      <c r="U15" s="64"/>
      <c r="V15" s="64"/>
      <c r="W15" s="64"/>
    </row>
    <row r="16" spans="1:67" ht="15" x14ac:dyDescent="0.25">
      <c r="A16" s="84"/>
      <c r="B16" s="86"/>
      <c r="C16" s="18">
        <v>4</v>
      </c>
      <c r="D16" s="77"/>
      <c r="E16" s="8">
        <f>IF(D16=0,0,ocult!E15)</f>
        <v>0</v>
      </c>
      <c r="F16" s="77">
        <v>1</v>
      </c>
      <c r="G16" s="8">
        <f>IF(F16=0,0,ocult!G15)</f>
        <v>4</v>
      </c>
      <c r="H16" s="77">
        <v>2</v>
      </c>
      <c r="I16" s="8">
        <f>IF(H16=0,0,ocult!I15)</f>
        <v>8</v>
      </c>
      <c r="J16" s="77">
        <v>3</v>
      </c>
      <c r="K16" s="8">
        <f>IF(J16=0,0,ocult!K15)</f>
        <v>6</v>
      </c>
      <c r="L16" s="77">
        <v>4</v>
      </c>
      <c r="M16" s="8">
        <f>IF(L16=0,0,ocult!M15)</f>
        <v>15</v>
      </c>
      <c r="N16" s="35">
        <f t="shared" si="0"/>
        <v>10</v>
      </c>
      <c r="O16" s="12">
        <f>IF(N16=0,0,ocult!O15)</f>
        <v>39</v>
      </c>
      <c r="P16" s="109"/>
      <c r="R16" s="79">
        <f t="shared" si="1"/>
        <v>0</v>
      </c>
      <c r="S16" s="64"/>
      <c r="T16" s="64"/>
      <c r="U16" s="64"/>
      <c r="V16" s="64"/>
      <c r="W16" s="64"/>
    </row>
    <row r="17" spans="1:23" ht="15" x14ac:dyDescent="0.25">
      <c r="A17" s="84"/>
      <c r="B17" s="86"/>
      <c r="C17" s="18">
        <v>5</v>
      </c>
      <c r="D17" s="77">
        <v>3</v>
      </c>
      <c r="E17" s="8">
        <f>IF(D17=0,0,ocult!E16)</f>
        <v>9</v>
      </c>
      <c r="F17" s="77">
        <v>1</v>
      </c>
      <c r="G17" s="8">
        <f>IF(F17=0,0,ocult!G16)</f>
        <v>5</v>
      </c>
      <c r="H17" s="77">
        <v>2</v>
      </c>
      <c r="I17" s="8">
        <f>IF(H17=0,0,ocult!I16)</f>
        <v>10</v>
      </c>
      <c r="J17" s="77">
        <v>1</v>
      </c>
      <c r="K17" s="8">
        <f>IF(J17=0,0,ocult!K16)</f>
        <v>7</v>
      </c>
      <c r="L17" s="77">
        <v>2</v>
      </c>
      <c r="M17" s="8">
        <f>IF(L17=0,0,ocult!M16)</f>
        <v>17</v>
      </c>
      <c r="N17" s="35">
        <f t="shared" si="0"/>
        <v>9</v>
      </c>
      <c r="O17" s="12">
        <f>IF(N17=0,0,ocult!O16)</f>
        <v>48</v>
      </c>
      <c r="P17" s="109"/>
      <c r="R17" s="79">
        <f t="shared" si="1"/>
        <v>0</v>
      </c>
      <c r="S17" s="64"/>
      <c r="T17" s="64"/>
      <c r="U17" s="64"/>
      <c r="V17" s="64"/>
      <c r="W17" s="64"/>
    </row>
    <row r="18" spans="1:23" ht="15" x14ac:dyDescent="0.25">
      <c r="A18" s="84"/>
      <c r="B18" s="86"/>
      <c r="C18" s="18">
        <v>6</v>
      </c>
      <c r="D18" s="77">
        <v>3</v>
      </c>
      <c r="E18" s="8">
        <f>IF(D18=0,0,ocult!E17)</f>
        <v>12</v>
      </c>
      <c r="F18" s="77">
        <v>1</v>
      </c>
      <c r="G18" s="8">
        <f>IF(F18=0,0,ocult!G17)</f>
        <v>6</v>
      </c>
      <c r="H18" s="77">
        <v>2</v>
      </c>
      <c r="I18" s="8">
        <f>IF(H18=0,0,ocult!I17)</f>
        <v>12</v>
      </c>
      <c r="J18" s="77">
        <v>1</v>
      </c>
      <c r="K18" s="8">
        <f>IF(J18=0,0,ocult!K17)</f>
        <v>8</v>
      </c>
      <c r="L18" s="77">
        <v>3</v>
      </c>
      <c r="M18" s="8">
        <f>IF(L18=0,0,ocult!M17)</f>
        <v>20</v>
      </c>
      <c r="N18" s="35">
        <f t="shared" si="0"/>
        <v>10</v>
      </c>
      <c r="O18" s="12">
        <f>IF(N18=0,0,ocult!O17)</f>
        <v>58</v>
      </c>
      <c r="P18" s="109"/>
      <c r="R18" s="79">
        <f t="shared" si="1"/>
        <v>0</v>
      </c>
      <c r="S18" s="64"/>
      <c r="T18" s="64"/>
      <c r="U18" s="64"/>
      <c r="V18" s="64"/>
      <c r="W18" s="64"/>
    </row>
    <row r="19" spans="1:23" ht="15" x14ac:dyDescent="0.25">
      <c r="A19" s="84"/>
      <c r="B19" s="86"/>
      <c r="C19" s="18">
        <v>7</v>
      </c>
      <c r="D19" s="77"/>
      <c r="E19" s="8">
        <f>IF(D19=0,0,ocult!E18)</f>
        <v>0</v>
      </c>
      <c r="F19" s="77"/>
      <c r="G19" s="8">
        <f>IF(F19=0,0,ocult!G18)</f>
        <v>0</v>
      </c>
      <c r="H19" s="77"/>
      <c r="I19" s="8">
        <f>IF(H19=0,0,ocult!I18)</f>
        <v>0</v>
      </c>
      <c r="J19" s="77"/>
      <c r="K19" s="8">
        <f>IF(J19=0,0,ocult!K18)</f>
        <v>0</v>
      </c>
      <c r="L19" s="77"/>
      <c r="M19" s="8">
        <f>IF(L19=0,0,ocult!M18)</f>
        <v>0</v>
      </c>
      <c r="N19" s="35">
        <f t="shared" si="0"/>
        <v>0</v>
      </c>
      <c r="O19" s="12">
        <f>IF(N19=0,0,ocult!O18)</f>
        <v>0</v>
      </c>
      <c r="P19" s="109"/>
      <c r="R19" s="79">
        <f t="shared" si="1"/>
        <v>0</v>
      </c>
      <c r="S19" s="64"/>
      <c r="T19" s="64"/>
      <c r="U19" s="64"/>
      <c r="V19" s="64"/>
      <c r="W19" s="64"/>
    </row>
    <row r="20" spans="1:23" ht="15" x14ac:dyDescent="0.25">
      <c r="A20" s="84"/>
      <c r="B20" s="86"/>
      <c r="C20" s="18">
        <v>8</v>
      </c>
      <c r="D20" s="77"/>
      <c r="E20" s="8">
        <f>IF(D20=0,0,ocult!E19)</f>
        <v>0</v>
      </c>
      <c r="F20" s="77"/>
      <c r="G20" s="8">
        <f>IF(F20=0,0,ocult!G19)</f>
        <v>0</v>
      </c>
      <c r="H20" s="77"/>
      <c r="I20" s="8">
        <f>IF(H20=0,0,ocult!I19)</f>
        <v>0</v>
      </c>
      <c r="J20" s="77"/>
      <c r="K20" s="8">
        <f>IF(J20=0,0,ocult!K19)</f>
        <v>0</v>
      </c>
      <c r="L20" s="77"/>
      <c r="M20" s="8">
        <f>IF(L20=0,0,ocult!M19)</f>
        <v>0</v>
      </c>
      <c r="N20" s="35">
        <f t="shared" si="0"/>
        <v>0</v>
      </c>
      <c r="O20" s="12">
        <f>IF(N20=0,0,ocult!O19)</f>
        <v>0</v>
      </c>
      <c r="P20" s="109"/>
      <c r="R20" s="79">
        <f t="shared" si="1"/>
        <v>0</v>
      </c>
      <c r="S20" s="64"/>
      <c r="T20" s="64"/>
      <c r="U20" s="64"/>
      <c r="V20" s="64"/>
      <c r="W20" s="64"/>
    </row>
    <row r="21" spans="1:23" ht="15" x14ac:dyDescent="0.25">
      <c r="A21" s="84"/>
      <c r="B21" s="86"/>
      <c r="C21" s="18">
        <v>9</v>
      </c>
      <c r="D21" s="77"/>
      <c r="E21" s="8">
        <f>IF(D21=0,0,ocult!E20)</f>
        <v>0</v>
      </c>
      <c r="F21" s="77"/>
      <c r="G21" s="8">
        <f>IF(F21=0,0,ocult!G20)</f>
        <v>0</v>
      </c>
      <c r="H21" s="77"/>
      <c r="I21" s="8">
        <f>IF(H21=0,0,ocult!I20)</f>
        <v>0</v>
      </c>
      <c r="J21" s="77"/>
      <c r="K21" s="8">
        <f>IF(J21=0,0,ocult!K20)</f>
        <v>0</v>
      </c>
      <c r="L21" s="77"/>
      <c r="M21" s="8">
        <f>IF(L21=0,0,ocult!M20)</f>
        <v>0</v>
      </c>
      <c r="N21" s="35">
        <f t="shared" si="0"/>
        <v>0</v>
      </c>
      <c r="O21" s="12">
        <f>IF(N21=0,0,ocult!O20)</f>
        <v>0</v>
      </c>
      <c r="P21" s="109"/>
      <c r="R21" s="79">
        <f t="shared" si="1"/>
        <v>0</v>
      </c>
      <c r="S21" s="64"/>
      <c r="T21" s="64"/>
      <c r="U21" s="64"/>
      <c r="V21" s="64"/>
      <c r="W21" s="64"/>
    </row>
    <row r="22" spans="1:23" ht="15" x14ac:dyDescent="0.25">
      <c r="A22" s="84"/>
      <c r="B22" s="86"/>
      <c r="C22" s="18">
        <v>10</v>
      </c>
      <c r="D22" s="77"/>
      <c r="E22" s="8">
        <f>IF(D22=0,0,ocult!E21)</f>
        <v>0</v>
      </c>
      <c r="F22" s="77"/>
      <c r="G22" s="8">
        <f>IF(F22=0,0,ocult!G21)</f>
        <v>0</v>
      </c>
      <c r="H22" s="77"/>
      <c r="I22" s="8">
        <f>IF(H22=0,0,ocult!I21)</f>
        <v>0</v>
      </c>
      <c r="J22" s="77"/>
      <c r="K22" s="8">
        <f>IF(J22=0,0,ocult!K21)</f>
        <v>0</v>
      </c>
      <c r="L22" s="77"/>
      <c r="M22" s="8">
        <f>IF(L22=0,0,ocult!M21)</f>
        <v>0</v>
      </c>
      <c r="N22" s="35">
        <f t="shared" si="0"/>
        <v>0</v>
      </c>
      <c r="O22" s="12">
        <f>IF(N22=0,0,ocult!O21)</f>
        <v>0</v>
      </c>
      <c r="P22" s="109"/>
      <c r="R22" s="79">
        <f t="shared" si="1"/>
        <v>0</v>
      </c>
      <c r="S22" s="64"/>
      <c r="T22" s="64"/>
      <c r="U22" s="64"/>
      <c r="V22" s="64"/>
      <c r="W22" s="64"/>
    </row>
    <row r="23" spans="1:23" ht="15" x14ac:dyDescent="0.25">
      <c r="A23" s="84"/>
      <c r="B23" s="86"/>
      <c r="C23" s="18">
        <v>11</v>
      </c>
      <c r="D23" s="77"/>
      <c r="E23" s="8">
        <f>IF(D23=0,0,ocult!E22)</f>
        <v>0</v>
      </c>
      <c r="F23" s="77"/>
      <c r="G23" s="8">
        <f>IF(F23=0,0,ocult!G22)</f>
        <v>0</v>
      </c>
      <c r="H23" s="77"/>
      <c r="I23" s="8">
        <f>IF(H23=0,0,ocult!I22)</f>
        <v>0</v>
      </c>
      <c r="J23" s="77"/>
      <c r="K23" s="8">
        <f>IF(J23=0,0,ocult!K22)</f>
        <v>0</v>
      </c>
      <c r="L23" s="77"/>
      <c r="M23" s="8">
        <f>IF(L23=0,0,ocult!M22)</f>
        <v>0</v>
      </c>
      <c r="N23" s="35">
        <f t="shared" si="0"/>
        <v>0</v>
      </c>
      <c r="O23" s="12">
        <f>IF(N23=0,0,ocult!O22)</f>
        <v>0</v>
      </c>
      <c r="P23" s="109"/>
      <c r="R23" s="79">
        <f t="shared" si="1"/>
        <v>0</v>
      </c>
      <c r="S23" s="64"/>
      <c r="T23" s="64"/>
      <c r="U23" s="64"/>
      <c r="V23" s="64"/>
      <c r="W23" s="64"/>
    </row>
    <row r="24" spans="1:23" ht="15" x14ac:dyDescent="0.25">
      <c r="A24" s="84"/>
      <c r="B24" s="86"/>
      <c r="C24" s="18">
        <v>12</v>
      </c>
      <c r="D24" s="77"/>
      <c r="E24" s="8">
        <f>IF(D24=0,0,ocult!E23)</f>
        <v>0</v>
      </c>
      <c r="F24" s="77"/>
      <c r="G24" s="8">
        <f>IF(F24=0,0,ocult!G23)</f>
        <v>0</v>
      </c>
      <c r="H24" s="77"/>
      <c r="I24" s="8">
        <f>IF(H24=0,0,ocult!I23)</f>
        <v>0</v>
      </c>
      <c r="J24" s="77"/>
      <c r="K24" s="8">
        <f>IF(J24=0,0,ocult!K23)</f>
        <v>0</v>
      </c>
      <c r="L24" s="77"/>
      <c r="M24" s="8">
        <f>IF(L24=0,0,ocult!M23)</f>
        <v>0</v>
      </c>
      <c r="N24" s="35">
        <f t="shared" si="0"/>
        <v>0</v>
      </c>
      <c r="O24" s="12">
        <f>IF(N24=0,0,ocult!O23)</f>
        <v>0</v>
      </c>
      <c r="P24" s="109"/>
      <c r="R24" s="79">
        <f t="shared" si="1"/>
        <v>0</v>
      </c>
      <c r="S24" s="64"/>
      <c r="T24" s="64"/>
      <c r="U24" s="64"/>
      <c r="V24" s="64"/>
      <c r="W24" s="64"/>
    </row>
    <row r="25" spans="1:23" ht="15" x14ac:dyDescent="0.25">
      <c r="A25" s="84"/>
      <c r="B25" s="86"/>
      <c r="C25" s="18">
        <v>13</v>
      </c>
      <c r="D25" s="77"/>
      <c r="E25" s="8">
        <f>IF(D25=0,0,ocult!E24)</f>
        <v>0</v>
      </c>
      <c r="F25" s="77"/>
      <c r="G25" s="8">
        <f>IF(F25=0,0,ocult!G24)</f>
        <v>0</v>
      </c>
      <c r="H25" s="77"/>
      <c r="I25" s="8">
        <f>IF(H25=0,0,ocult!I24)</f>
        <v>0</v>
      </c>
      <c r="J25" s="77"/>
      <c r="K25" s="8">
        <f>IF(J25=0,0,ocult!K24)</f>
        <v>0</v>
      </c>
      <c r="L25" s="77"/>
      <c r="M25" s="8">
        <f>IF(L25=0,0,ocult!M24)</f>
        <v>0</v>
      </c>
      <c r="N25" s="35">
        <f t="shared" si="0"/>
        <v>0</v>
      </c>
      <c r="O25" s="12">
        <f>IF(N25=0,0,ocult!O24)</f>
        <v>0</v>
      </c>
      <c r="P25" s="109"/>
      <c r="R25" s="79">
        <f t="shared" si="1"/>
        <v>0</v>
      </c>
      <c r="S25" s="64"/>
      <c r="T25" s="64"/>
      <c r="U25" s="64"/>
      <c r="V25" s="64"/>
      <c r="W25" s="64"/>
    </row>
    <row r="26" spans="1:23" ht="15" x14ac:dyDescent="0.25">
      <c r="A26" s="84"/>
      <c r="B26" s="86"/>
      <c r="C26" s="18">
        <v>14</v>
      </c>
      <c r="D26" s="77"/>
      <c r="E26" s="8">
        <f>IF(D26=0,0,ocult!E25)</f>
        <v>0</v>
      </c>
      <c r="F26" s="77"/>
      <c r="G26" s="8">
        <f>IF(F26=0,0,ocult!G25)</f>
        <v>0</v>
      </c>
      <c r="H26" s="77"/>
      <c r="I26" s="8">
        <f>IF(H26=0,0,ocult!I25)</f>
        <v>0</v>
      </c>
      <c r="J26" s="77"/>
      <c r="K26" s="8">
        <f>IF(J26=0,0,ocult!K25)</f>
        <v>0</v>
      </c>
      <c r="L26" s="77"/>
      <c r="M26" s="8">
        <f>IF(L26=0,0,ocult!M25)</f>
        <v>0</v>
      </c>
      <c r="N26" s="35">
        <f t="shared" si="0"/>
        <v>0</v>
      </c>
      <c r="O26" s="12">
        <f>IF(N26=0,0,ocult!O25)</f>
        <v>0</v>
      </c>
      <c r="P26" s="109"/>
      <c r="R26" s="79">
        <f t="shared" si="1"/>
        <v>0</v>
      </c>
      <c r="S26" s="64"/>
      <c r="T26" s="64"/>
      <c r="U26" s="64"/>
      <c r="V26" s="64"/>
      <c r="W26" s="64"/>
    </row>
    <row r="27" spans="1:23" ht="15" x14ac:dyDescent="0.25">
      <c r="A27" s="84"/>
      <c r="B27" s="86"/>
      <c r="C27" s="18">
        <v>15</v>
      </c>
      <c r="D27" s="77"/>
      <c r="E27" s="8">
        <f>IF(D27=0,0,ocult!E26)</f>
        <v>0</v>
      </c>
      <c r="F27" s="77"/>
      <c r="G27" s="8">
        <f>IF(F27=0,0,ocult!G26)</f>
        <v>0</v>
      </c>
      <c r="H27" s="77"/>
      <c r="I27" s="8">
        <f>IF(H27=0,0,ocult!I26)</f>
        <v>0</v>
      </c>
      <c r="J27" s="77"/>
      <c r="K27" s="8">
        <f>IF(J27=0,0,ocult!K26)</f>
        <v>0</v>
      </c>
      <c r="L27" s="77"/>
      <c r="M27" s="8">
        <f>IF(L27=0,0,ocult!M26)</f>
        <v>0</v>
      </c>
      <c r="N27" s="35">
        <f t="shared" si="0"/>
        <v>0</v>
      </c>
      <c r="O27" s="12">
        <f>IF(N27=0,0,ocult!O26)</f>
        <v>0</v>
      </c>
      <c r="P27" s="109"/>
      <c r="R27" s="79">
        <f t="shared" si="1"/>
        <v>0</v>
      </c>
      <c r="S27" s="64"/>
      <c r="T27" s="64"/>
      <c r="U27" s="64"/>
      <c r="V27" s="64"/>
      <c r="W27" s="64"/>
    </row>
    <row r="28" spans="1:23" ht="15" x14ac:dyDescent="0.25">
      <c r="A28" s="84"/>
      <c r="B28" s="86"/>
      <c r="C28" s="18">
        <v>16</v>
      </c>
      <c r="D28" s="77"/>
      <c r="E28" s="8">
        <f>IF(D28=0,0,ocult!E27)</f>
        <v>0</v>
      </c>
      <c r="F28" s="77"/>
      <c r="G28" s="8">
        <f>IF(F28=0,0,ocult!G27)</f>
        <v>0</v>
      </c>
      <c r="H28" s="77"/>
      <c r="I28" s="8">
        <f>IF(H28=0,0,ocult!I27)</f>
        <v>0</v>
      </c>
      <c r="J28" s="77"/>
      <c r="K28" s="8">
        <f>IF(J28=0,0,ocult!K27)</f>
        <v>0</v>
      </c>
      <c r="L28" s="77"/>
      <c r="M28" s="8">
        <f>IF(L28=0,0,ocult!M27)</f>
        <v>0</v>
      </c>
      <c r="N28" s="35">
        <f t="shared" si="0"/>
        <v>0</v>
      </c>
      <c r="O28" s="12">
        <f>IF(N28=0,0,ocult!O27)</f>
        <v>0</v>
      </c>
      <c r="P28" s="109"/>
      <c r="R28" s="79">
        <f t="shared" si="1"/>
        <v>0</v>
      </c>
      <c r="S28" s="64"/>
      <c r="T28" s="64"/>
      <c r="U28" s="64"/>
      <c r="V28" s="64"/>
      <c r="W28" s="64"/>
    </row>
    <row r="29" spans="1:23" ht="15" x14ac:dyDescent="0.25">
      <c r="A29" s="84"/>
      <c r="B29" s="86"/>
      <c r="C29" s="18">
        <v>17</v>
      </c>
      <c r="D29" s="77"/>
      <c r="E29" s="8">
        <f>IF(D29=0,0,ocult!E28)</f>
        <v>0</v>
      </c>
      <c r="F29" s="77"/>
      <c r="G29" s="8">
        <f>IF(F29=0,0,ocult!G28)</f>
        <v>0</v>
      </c>
      <c r="H29" s="77"/>
      <c r="I29" s="8">
        <f>IF(H29=0,0,ocult!I28)</f>
        <v>0</v>
      </c>
      <c r="J29" s="77"/>
      <c r="K29" s="8">
        <f>IF(J29=0,0,ocult!K28)</f>
        <v>0</v>
      </c>
      <c r="L29" s="77"/>
      <c r="M29" s="8">
        <f>IF(L29=0,0,ocult!M28)</f>
        <v>0</v>
      </c>
      <c r="N29" s="35">
        <f t="shared" si="0"/>
        <v>0</v>
      </c>
      <c r="O29" s="12">
        <f>IF(N29=0,0,ocult!O28)</f>
        <v>0</v>
      </c>
      <c r="P29" s="109"/>
      <c r="R29" s="79">
        <f t="shared" si="1"/>
        <v>0</v>
      </c>
      <c r="S29" s="64"/>
      <c r="T29" s="64"/>
      <c r="U29" s="64"/>
      <c r="V29" s="64"/>
      <c r="W29" s="64"/>
    </row>
    <row r="30" spans="1:23" ht="15" x14ac:dyDescent="0.25">
      <c r="A30" s="84"/>
      <c r="B30" s="86"/>
      <c r="C30" s="18">
        <v>18</v>
      </c>
      <c r="D30" s="77"/>
      <c r="E30" s="8">
        <f>IF(D30=0,0,ocult!E29)</f>
        <v>0</v>
      </c>
      <c r="F30" s="77"/>
      <c r="G30" s="8">
        <f>IF(F30=0,0,ocult!G29)</f>
        <v>0</v>
      </c>
      <c r="H30" s="77"/>
      <c r="I30" s="8">
        <f>IF(H30=0,0,ocult!I29)</f>
        <v>0</v>
      </c>
      <c r="J30" s="77"/>
      <c r="K30" s="8">
        <f>IF(J30=0,0,ocult!K29)</f>
        <v>0</v>
      </c>
      <c r="L30" s="77"/>
      <c r="M30" s="8">
        <f>IF(L30=0,0,ocult!M29)</f>
        <v>0</v>
      </c>
      <c r="N30" s="35">
        <f t="shared" si="0"/>
        <v>0</v>
      </c>
      <c r="O30" s="12">
        <f>IF(N30=0,0,ocult!O29)</f>
        <v>0</v>
      </c>
      <c r="P30" s="109"/>
      <c r="R30" s="79">
        <f t="shared" si="1"/>
        <v>0</v>
      </c>
      <c r="S30" s="64"/>
      <c r="T30" s="64"/>
      <c r="U30" s="64"/>
      <c r="V30" s="64"/>
      <c r="W30" s="64"/>
    </row>
    <row r="31" spans="1:23" ht="15" x14ac:dyDescent="0.25">
      <c r="A31" s="84"/>
      <c r="B31" s="86"/>
      <c r="C31" s="18">
        <v>19</v>
      </c>
      <c r="D31" s="77"/>
      <c r="E31" s="8">
        <f>IF(D31=0,0,ocult!E30)</f>
        <v>0</v>
      </c>
      <c r="F31" s="77"/>
      <c r="G31" s="8">
        <f>IF(F31=0,0,ocult!G30)</f>
        <v>0</v>
      </c>
      <c r="H31" s="77"/>
      <c r="I31" s="8">
        <f>IF(H31=0,0,ocult!I30)</f>
        <v>0</v>
      </c>
      <c r="J31" s="77"/>
      <c r="K31" s="8">
        <f>IF(J31=0,0,ocult!K30)</f>
        <v>0</v>
      </c>
      <c r="L31" s="77"/>
      <c r="M31" s="8">
        <f>IF(L31=0,0,ocult!M30)</f>
        <v>0</v>
      </c>
      <c r="N31" s="35">
        <f t="shared" si="0"/>
        <v>0</v>
      </c>
      <c r="O31" s="12">
        <f>IF(N31=0,0,ocult!O30)</f>
        <v>0</v>
      </c>
      <c r="P31" s="109"/>
      <c r="R31" s="79">
        <f t="shared" si="1"/>
        <v>0</v>
      </c>
      <c r="S31" s="64"/>
      <c r="T31" s="64"/>
      <c r="U31" s="64"/>
      <c r="V31" s="64"/>
      <c r="W31" s="64"/>
    </row>
    <row r="32" spans="1:23" ht="15" x14ac:dyDescent="0.25">
      <c r="A32" s="84"/>
      <c r="B32" s="86"/>
      <c r="C32" s="18">
        <v>20</v>
      </c>
      <c r="D32" s="77"/>
      <c r="E32" s="8">
        <f>IF(D32=0,0,ocult!E31)</f>
        <v>0</v>
      </c>
      <c r="F32" s="77"/>
      <c r="G32" s="8">
        <f>IF(F32=0,0,ocult!G31)</f>
        <v>0</v>
      </c>
      <c r="H32" s="77"/>
      <c r="I32" s="8">
        <f>IF(H32=0,0,ocult!I31)</f>
        <v>0</v>
      </c>
      <c r="J32" s="77"/>
      <c r="K32" s="8">
        <f>IF(J32=0,0,ocult!K31)</f>
        <v>0</v>
      </c>
      <c r="L32" s="77"/>
      <c r="M32" s="8">
        <f>IF(L32=0,0,ocult!M31)</f>
        <v>0</v>
      </c>
      <c r="N32" s="35">
        <f t="shared" si="0"/>
        <v>0</v>
      </c>
      <c r="O32" s="12">
        <f>IF(N32=0,0,ocult!O31)</f>
        <v>0</v>
      </c>
      <c r="P32" s="109"/>
      <c r="R32" s="79">
        <f t="shared" si="1"/>
        <v>0</v>
      </c>
      <c r="S32" s="64"/>
      <c r="T32" s="64"/>
      <c r="U32" s="64"/>
      <c r="V32" s="64"/>
      <c r="W32" s="64"/>
    </row>
    <row r="33" spans="1:23" ht="15" x14ac:dyDescent="0.25">
      <c r="A33" s="84"/>
      <c r="B33" s="86"/>
      <c r="C33" s="18">
        <v>21</v>
      </c>
      <c r="D33" s="77"/>
      <c r="E33" s="8">
        <f>IF(D33=0,0,ocult!E32)</f>
        <v>0</v>
      </c>
      <c r="F33" s="77"/>
      <c r="G33" s="8">
        <f>IF(F33=0,0,ocult!G32)</f>
        <v>0</v>
      </c>
      <c r="H33" s="77"/>
      <c r="I33" s="8">
        <f>IF(H33=0,0,ocult!I32)</f>
        <v>0</v>
      </c>
      <c r="J33" s="77"/>
      <c r="K33" s="8">
        <f>IF(J33=0,0,ocult!K32)</f>
        <v>0</v>
      </c>
      <c r="L33" s="77"/>
      <c r="M33" s="8">
        <f>IF(L33=0,0,ocult!M32)</f>
        <v>0</v>
      </c>
      <c r="N33" s="35">
        <f t="shared" si="0"/>
        <v>0</v>
      </c>
      <c r="O33" s="12">
        <f>IF(N33=0,0,ocult!O32)</f>
        <v>0</v>
      </c>
      <c r="P33" s="109"/>
      <c r="R33" s="79">
        <f t="shared" si="1"/>
        <v>0</v>
      </c>
      <c r="S33" s="64"/>
      <c r="T33" s="64"/>
      <c r="U33" s="64"/>
      <c r="V33" s="64"/>
      <c r="W33" s="64"/>
    </row>
    <row r="34" spans="1:23" ht="15" x14ac:dyDescent="0.25">
      <c r="A34" s="84"/>
      <c r="B34" s="86"/>
      <c r="C34" s="18">
        <v>22</v>
      </c>
      <c r="D34" s="77"/>
      <c r="E34" s="8">
        <f>IF(D34=0,0,ocult!E33)</f>
        <v>0</v>
      </c>
      <c r="F34" s="77"/>
      <c r="G34" s="8">
        <f>IF(F34=0,0,ocult!G33)</f>
        <v>0</v>
      </c>
      <c r="H34" s="77"/>
      <c r="I34" s="8">
        <f>IF(H34=0,0,ocult!I33)</f>
        <v>0</v>
      </c>
      <c r="J34" s="77"/>
      <c r="K34" s="8">
        <f>IF(J34=0,0,ocult!K33)</f>
        <v>0</v>
      </c>
      <c r="L34" s="77"/>
      <c r="M34" s="8">
        <f>IF(L34=0,0,ocult!M33)</f>
        <v>0</v>
      </c>
      <c r="N34" s="35">
        <f t="shared" si="0"/>
        <v>0</v>
      </c>
      <c r="O34" s="12">
        <f>IF(N34=0,0,ocult!O33)</f>
        <v>0</v>
      </c>
      <c r="P34" s="109"/>
      <c r="R34" s="79">
        <f t="shared" si="1"/>
        <v>0</v>
      </c>
      <c r="S34" s="64"/>
      <c r="T34" s="64"/>
      <c r="U34" s="64"/>
      <c r="V34" s="64"/>
      <c r="W34" s="64"/>
    </row>
    <row r="35" spans="1:23" ht="15" x14ac:dyDescent="0.25">
      <c r="A35" s="84"/>
      <c r="B35" s="86"/>
      <c r="C35" s="18">
        <v>23</v>
      </c>
      <c r="D35" s="77"/>
      <c r="E35" s="8">
        <f>IF(D35=0,0,ocult!E34)</f>
        <v>0</v>
      </c>
      <c r="F35" s="77"/>
      <c r="G35" s="8">
        <f>IF(F35=0,0,ocult!G34)</f>
        <v>0</v>
      </c>
      <c r="H35" s="77"/>
      <c r="I35" s="8">
        <f>IF(H35=0,0,ocult!I34)</f>
        <v>0</v>
      </c>
      <c r="J35" s="77"/>
      <c r="K35" s="8">
        <f>IF(J35=0,0,ocult!K34)</f>
        <v>0</v>
      </c>
      <c r="L35" s="77"/>
      <c r="M35" s="8">
        <f>IF(L35=0,0,ocult!M34)</f>
        <v>0</v>
      </c>
      <c r="N35" s="35">
        <f t="shared" si="0"/>
        <v>0</v>
      </c>
      <c r="O35" s="12">
        <f>IF(N35=0,0,ocult!O34)</f>
        <v>0</v>
      </c>
      <c r="P35" s="109"/>
      <c r="R35" s="79">
        <f t="shared" si="1"/>
        <v>0</v>
      </c>
      <c r="S35" s="64"/>
      <c r="T35" s="64"/>
      <c r="U35" s="64"/>
      <c r="V35" s="64"/>
      <c r="W35" s="64"/>
    </row>
    <row r="36" spans="1:23" ht="15" x14ac:dyDescent="0.25">
      <c r="A36" s="84"/>
      <c r="B36" s="86"/>
      <c r="C36" s="18">
        <v>24</v>
      </c>
      <c r="D36" s="77"/>
      <c r="E36" s="8">
        <f>IF(D36=0,0,ocult!E35)</f>
        <v>0</v>
      </c>
      <c r="F36" s="77"/>
      <c r="G36" s="8">
        <f>IF(F36=0,0,ocult!G35)</f>
        <v>0</v>
      </c>
      <c r="H36" s="77"/>
      <c r="I36" s="8">
        <f>IF(H36=0,0,ocult!I35)</f>
        <v>0</v>
      </c>
      <c r="J36" s="77"/>
      <c r="K36" s="8">
        <f>IF(J36=0,0,ocult!K35)</f>
        <v>0</v>
      </c>
      <c r="L36" s="77"/>
      <c r="M36" s="8">
        <f>IF(L36=0,0,ocult!M35)</f>
        <v>0</v>
      </c>
      <c r="N36" s="35">
        <f t="shared" si="0"/>
        <v>0</v>
      </c>
      <c r="O36" s="12">
        <f>IF(N36=0,0,ocult!O35)</f>
        <v>0</v>
      </c>
      <c r="P36" s="109"/>
      <c r="R36" s="79">
        <f t="shared" si="1"/>
        <v>0</v>
      </c>
      <c r="S36" s="64"/>
      <c r="T36" s="64"/>
      <c r="U36" s="64"/>
      <c r="V36" s="64"/>
      <c r="W36" s="64"/>
    </row>
    <row r="37" spans="1:23" ht="15" x14ac:dyDescent="0.25">
      <c r="A37" s="84"/>
      <c r="B37" s="86"/>
      <c r="C37" s="18">
        <v>25</v>
      </c>
      <c r="D37" s="77"/>
      <c r="E37" s="8">
        <f>IF(D37=0,0,ocult!E36)</f>
        <v>0</v>
      </c>
      <c r="F37" s="77"/>
      <c r="G37" s="8">
        <f>IF(F37=0,0,ocult!G36)</f>
        <v>0</v>
      </c>
      <c r="H37" s="77"/>
      <c r="I37" s="8">
        <f>IF(H37=0,0,ocult!I36)</f>
        <v>0</v>
      </c>
      <c r="J37" s="77"/>
      <c r="K37" s="8">
        <f>IF(J37=0,0,ocult!K36)</f>
        <v>0</v>
      </c>
      <c r="L37" s="77"/>
      <c r="M37" s="8">
        <f>IF(L37=0,0,ocult!M36)</f>
        <v>0</v>
      </c>
      <c r="N37" s="35">
        <f t="shared" si="0"/>
        <v>0</v>
      </c>
      <c r="O37" s="12">
        <f>IF(N37=0,0,ocult!O36)</f>
        <v>0</v>
      </c>
      <c r="P37" s="109"/>
      <c r="R37" s="79">
        <f t="shared" si="1"/>
        <v>0</v>
      </c>
      <c r="S37" s="64"/>
      <c r="T37" s="64"/>
      <c r="U37" s="64"/>
      <c r="V37" s="64"/>
      <c r="W37" s="64"/>
    </row>
    <row r="38" spans="1:23" ht="15" x14ac:dyDescent="0.25">
      <c r="A38" s="84"/>
      <c r="B38" s="86"/>
      <c r="C38" s="18">
        <v>26</v>
      </c>
      <c r="D38" s="77"/>
      <c r="E38" s="8">
        <f>IF(D38=0,0,ocult!E37)</f>
        <v>0</v>
      </c>
      <c r="F38" s="77"/>
      <c r="G38" s="8">
        <f>IF(F38=0,0,ocult!G37)</f>
        <v>0</v>
      </c>
      <c r="H38" s="77"/>
      <c r="I38" s="8">
        <f>IF(H38=0,0,ocult!I37)</f>
        <v>0</v>
      </c>
      <c r="J38" s="77"/>
      <c r="K38" s="8">
        <f>IF(J38=0,0,ocult!K37)</f>
        <v>0</v>
      </c>
      <c r="L38" s="77"/>
      <c r="M38" s="8">
        <f>IF(L38=0,0,ocult!M37)</f>
        <v>0</v>
      </c>
      <c r="N38" s="35">
        <f t="shared" si="0"/>
        <v>0</v>
      </c>
      <c r="O38" s="12">
        <f>IF(N38=0,0,ocult!O37)</f>
        <v>0</v>
      </c>
      <c r="P38" s="109"/>
      <c r="R38" s="79">
        <f t="shared" si="1"/>
        <v>0</v>
      </c>
      <c r="S38" s="64"/>
      <c r="T38" s="64"/>
      <c r="U38" s="64"/>
      <c r="V38" s="64"/>
      <c r="W38" s="64"/>
    </row>
    <row r="39" spans="1:23" ht="15" x14ac:dyDescent="0.25">
      <c r="A39" s="84"/>
      <c r="B39" s="86"/>
      <c r="C39" s="18">
        <v>27</v>
      </c>
      <c r="D39" s="77"/>
      <c r="E39" s="8">
        <f>IF(D39=0,0,ocult!E38)</f>
        <v>0</v>
      </c>
      <c r="F39" s="77"/>
      <c r="G39" s="8">
        <f>IF(F39=0,0,ocult!G38)</f>
        <v>0</v>
      </c>
      <c r="H39" s="77"/>
      <c r="I39" s="8">
        <f>IF(H39=0,0,ocult!I38)</f>
        <v>0</v>
      </c>
      <c r="J39" s="77"/>
      <c r="K39" s="8">
        <f>IF(J39=0,0,ocult!K38)</f>
        <v>0</v>
      </c>
      <c r="L39" s="77"/>
      <c r="M39" s="8">
        <f>IF(L39=0,0,ocult!M38)</f>
        <v>0</v>
      </c>
      <c r="N39" s="35">
        <f t="shared" si="0"/>
        <v>0</v>
      </c>
      <c r="O39" s="12">
        <f>IF(N39=0,0,ocult!O38)</f>
        <v>0</v>
      </c>
      <c r="P39" s="109"/>
      <c r="R39" s="79">
        <f t="shared" si="1"/>
        <v>0</v>
      </c>
      <c r="S39" s="64"/>
      <c r="T39" s="64"/>
      <c r="U39" s="64"/>
      <c r="V39" s="64"/>
      <c r="W39" s="64"/>
    </row>
    <row r="40" spans="1:23" ht="15" x14ac:dyDescent="0.25">
      <c r="A40" s="84"/>
      <c r="B40" s="86"/>
      <c r="C40" s="18">
        <v>28</v>
      </c>
      <c r="D40" s="77"/>
      <c r="E40" s="8">
        <f>IF(D40=0,0,ocult!E39)</f>
        <v>0</v>
      </c>
      <c r="F40" s="77"/>
      <c r="G40" s="8">
        <f>IF(F40=0,0,ocult!G39)</f>
        <v>0</v>
      </c>
      <c r="H40" s="77"/>
      <c r="I40" s="8">
        <f>IF(H40=0,0,ocult!I39)</f>
        <v>0</v>
      </c>
      <c r="J40" s="77"/>
      <c r="K40" s="8">
        <f>IF(J40=0,0,ocult!K39)</f>
        <v>0</v>
      </c>
      <c r="L40" s="77"/>
      <c r="M40" s="8">
        <f>IF(L40=0,0,ocult!M39)</f>
        <v>0</v>
      </c>
      <c r="N40" s="35">
        <f t="shared" si="0"/>
        <v>0</v>
      </c>
      <c r="O40" s="12">
        <f>IF(N40=0,0,ocult!O39)</f>
        <v>0</v>
      </c>
      <c r="P40" s="109"/>
      <c r="R40" s="79">
        <f t="shared" si="1"/>
        <v>0</v>
      </c>
      <c r="S40" s="64"/>
      <c r="T40" s="64"/>
      <c r="U40" s="64"/>
      <c r="V40" s="64"/>
      <c r="W40" s="64"/>
    </row>
    <row r="41" spans="1:23" ht="15" x14ac:dyDescent="0.25">
      <c r="A41" s="84"/>
      <c r="B41" s="86"/>
      <c r="C41" s="18">
        <v>29</v>
      </c>
      <c r="D41" s="77"/>
      <c r="E41" s="8">
        <f>IF(D41=0,0,ocult!E40)</f>
        <v>0</v>
      </c>
      <c r="F41" s="77"/>
      <c r="G41" s="8">
        <f>IF(F41=0,0,ocult!G40)</f>
        <v>0</v>
      </c>
      <c r="H41" s="77"/>
      <c r="I41" s="8">
        <f>IF(H41=0,0,ocult!I40)</f>
        <v>0</v>
      </c>
      <c r="J41" s="77"/>
      <c r="K41" s="8">
        <f>IF(J41=0,0,ocult!K40)</f>
        <v>0</v>
      </c>
      <c r="L41" s="77"/>
      <c r="M41" s="8">
        <f>IF(L41=0,0,ocult!M40)</f>
        <v>0</v>
      </c>
      <c r="N41" s="35">
        <f t="shared" si="0"/>
        <v>0</v>
      </c>
      <c r="O41" s="12">
        <f>IF(N41=0,0,ocult!O40)</f>
        <v>0</v>
      </c>
      <c r="P41" s="109"/>
      <c r="R41" s="79">
        <f t="shared" si="1"/>
        <v>0</v>
      </c>
      <c r="S41" s="64"/>
      <c r="T41" s="64"/>
      <c r="U41" s="64"/>
      <c r="V41" s="64"/>
      <c r="W41" s="64"/>
    </row>
    <row r="42" spans="1:23" ht="15" x14ac:dyDescent="0.25">
      <c r="A42" s="84"/>
      <c r="B42" s="86"/>
      <c r="C42" s="18">
        <v>30</v>
      </c>
      <c r="D42" s="77"/>
      <c r="E42" s="8">
        <f>IF(D42=0,0,ocult!E41)</f>
        <v>0</v>
      </c>
      <c r="F42" s="77"/>
      <c r="G42" s="8">
        <f>IF(F42=0,0,ocult!G41)</f>
        <v>0</v>
      </c>
      <c r="H42" s="77"/>
      <c r="I42" s="8">
        <f>IF(H42=0,0,ocult!I41)</f>
        <v>0</v>
      </c>
      <c r="J42" s="77"/>
      <c r="K42" s="8">
        <f>IF(J42=0,0,ocult!K41)</f>
        <v>0</v>
      </c>
      <c r="L42" s="77"/>
      <c r="M42" s="8">
        <f>IF(L42=0,0,ocult!M41)</f>
        <v>0</v>
      </c>
      <c r="N42" s="35">
        <f t="shared" si="0"/>
        <v>0</v>
      </c>
      <c r="O42" s="12">
        <f>IF(N42=0,0,ocult!O41)</f>
        <v>0</v>
      </c>
      <c r="P42" s="109"/>
      <c r="R42" s="79">
        <f t="shared" si="1"/>
        <v>0</v>
      </c>
      <c r="S42" s="64"/>
      <c r="T42" s="64"/>
      <c r="U42" s="64"/>
      <c r="V42" s="64"/>
      <c r="W42" s="64"/>
    </row>
    <row r="43" spans="1:23" ht="15.75" thickBot="1" x14ac:dyDescent="0.3">
      <c r="A43" s="84"/>
      <c r="B43" s="86"/>
      <c r="C43" s="19">
        <v>31</v>
      </c>
      <c r="D43" s="78"/>
      <c r="E43" s="9">
        <f>IF(D43=0,0,ocult!E42)</f>
        <v>0</v>
      </c>
      <c r="F43" s="78"/>
      <c r="G43" s="9">
        <f>IF(F43=0,0,ocult!G42)</f>
        <v>0</v>
      </c>
      <c r="H43" s="78"/>
      <c r="I43" s="9">
        <f>IF(H43=0,0,ocult!I42)</f>
        <v>0</v>
      </c>
      <c r="J43" s="78"/>
      <c r="K43" s="9">
        <f>IF(J43=0,0,ocult!K42)</f>
        <v>0</v>
      </c>
      <c r="L43" s="78"/>
      <c r="M43" s="9">
        <f>IF(L43=0,0,ocult!M42)</f>
        <v>0</v>
      </c>
      <c r="N43" s="36">
        <f t="shared" si="0"/>
        <v>0</v>
      </c>
      <c r="O43" s="13">
        <f>IF(N43=0,0,ocult!O42)</f>
        <v>0</v>
      </c>
      <c r="P43" s="109"/>
      <c r="R43" s="79">
        <f t="shared" si="1"/>
        <v>0</v>
      </c>
      <c r="S43" s="64"/>
      <c r="T43" s="64"/>
      <c r="U43" s="64"/>
      <c r="V43" s="64"/>
      <c r="W43" s="64"/>
    </row>
    <row r="44" spans="1:23" ht="16.5" customHeight="1" thickBot="1" x14ac:dyDescent="0.3">
      <c r="A44" s="84"/>
      <c r="B44" s="86"/>
      <c r="C44" s="19" t="s">
        <v>19</v>
      </c>
      <c r="D44" s="47">
        <f>+ocult!D43</f>
        <v>12</v>
      </c>
      <c r="E44" s="46">
        <f>+ocult!E43</f>
        <v>0.20689655172413793</v>
      </c>
      <c r="F44" s="47">
        <f>+ocult!F43</f>
        <v>6</v>
      </c>
      <c r="G44" s="46">
        <f>+ocult!G43</f>
        <v>0.10344827586206896</v>
      </c>
      <c r="H44" s="47">
        <f>+ocult!H43</f>
        <v>12</v>
      </c>
      <c r="I44" s="46">
        <f>+ocult!I43</f>
        <v>0.20689655172413793</v>
      </c>
      <c r="J44" s="47">
        <f>+ocult!J43</f>
        <v>8</v>
      </c>
      <c r="K44" s="46">
        <f>+ocult!K43</f>
        <v>0.13793103448275862</v>
      </c>
      <c r="L44" s="47">
        <f>+ocult!L43</f>
        <v>20</v>
      </c>
      <c r="M44" s="46">
        <f>+ocult!M43</f>
        <v>0.34482758620689657</v>
      </c>
      <c r="N44" s="67"/>
      <c r="O44" s="67"/>
      <c r="P44" s="109"/>
      <c r="R44" s="64"/>
      <c r="S44" s="64"/>
      <c r="T44" s="64"/>
      <c r="U44" s="64"/>
      <c r="V44" s="64"/>
      <c r="W44" s="64"/>
    </row>
    <row r="45" spans="1:23" ht="12.75" customHeight="1" x14ac:dyDescent="0.2">
      <c r="A45" s="84"/>
      <c r="B45" s="88"/>
      <c r="C45" s="94"/>
      <c r="D45" s="95"/>
      <c r="E45" s="95"/>
      <c r="F45" s="101"/>
      <c r="G45" s="101"/>
      <c r="H45" s="101"/>
      <c r="I45" s="101"/>
      <c r="J45" s="101"/>
      <c r="K45" s="101"/>
      <c r="L45" s="101"/>
      <c r="M45" s="101"/>
      <c r="N45" s="102"/>
      <c r="O45" s="102"/>
      <c r="P45" s="103"/>
      <c r="R45" s="64"/>
      <c r="S45" s="64"/>
      <c r="T45" s="64"/>
      <c r="U45" s="64"/>
      <c r="V45" s="64"/>
      <c r="W45" s="64"/>
    </row>
    <row r="46" spans="1:23" ht="12.75" customHeight="1" x14ac:dyDescent="0.2">
      <c r="A46" s="84"/>
      <c r="B46" s="89"/>
      <c r="C46" s="96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104"/>
      <c r="O46" s="104"/>
      <c r="P46" s="105"/>
      <c r="R46" s="64"/>
      <c r="S46" s="64"/>
      <c r="T46" s="64"/>
      <c r="U46" s="64"/>
      <c r="V46" s="64"/>
      <c r="W46" s="64"/>
    </row>
    <row r="47" spans="1:23" ht="4.5" customHeight="1" x14ac:dyDescent="0.2">
      <c r="A47" s="84"/>
      <c r="B47" s="90"/>
      <c r="C47" s="91"/>
      <c r="D47" s="91"/>
      <c r="E47" s="53"/>
      <c r="F47" s="54"/>
      <c r="G47" s="54"/>
      <c r="H47" s="54"/>
      <c r="I47" s="54"/>
      <c r="J47" s="54"/>
      <c r="K47" s="54"/>
      <c r="L47" s="54"/>
      <c r="M47" s="54"/>
      <c r="N47" s="54"/>
      <c r="O47" s="55"/>
      <c r="P47" s="111"/>
      <c r="R47" s="64"/>
      <c r="S47" s="64"/>
      <c r="T47" s="64"/>
      <c r="U47" s="64"/>
      <c r="V47" s="64"/>
      <c r="W47" s="64"/>
    </row>
    <row r="48" spans="1:23" ht="19.5" customHeight="1" x14ac:dyDescent="0.2">
      <c r="A48" s="84"/>
      <c r="B48" s="90"/>
      <c r="C48" s="91"/>
      <c r="D48" s="91"/>
      <c r="E48" s="120" t="s">
        <v>20</v>
      </c>
      <c r="F48" s="121"/>
      <c r="G48" s="121"/>
      <c r="H48" s="121"/>
      <c r="I48" s="121"/>
      <c r="J48" s="121"/>
      <c r="K48" s="121"/>
      <c r="L48" s="122"/>
      <c r="M48" s="122"/>
      <c r="N48" s="122"/>
      <c r="O48" s="80"/>
      <c r="P48" s="111"/>
      <c r="R48" s="64"/>
      <c r="S48" s="64"/>
      <c r="T48" s="64"/>
      <c r="U48" s="64"/>
      <c r="V48" s="64"/>
      <c r="W48" s="64"/>
    </row>
    <row r="49" spans="1:23" ht="4.5" customHeight="1" x14ac:dyDescent="0.2">
      <c r="A49" s="84"/>
      <c r="B49" s="90"/>
      <c r="C49" s="91"/>
      <c r="D49" s="91"/>
      <c r="E49" s="59"/>
      <c r="F49" s="67"/>
      <c r="G49" s="67"/>
      <c r="H49" s="67"/>
      <c r="I49" s="67"/>
      <c r="J49" s="67"/>
      <c r="K49" s="67"/>
      <c r="L49" s="67"/>
      <c r="M49" s="67"/>
      <c r="N49" s="67"/>
      <c r="O49" s="68"/>
      <c r="P49" s="111"/>
      <c r="R49" s="64"/>
      <c r="S49" s="64"/>
      <c r="T49" s="64"/>
      <c r="U49" s="64"/>
      <c r="V49" s="64"/>
      <c r="W49" s="64"/>
    </row>
    <row r="50" spans="1:23" ht="21" customHeight="1" x14ac:dyDescent="0.2">
      <c r="A50" s="70" t="s">
        <v>3</v>
      </c>
      <c r="B50" s="98"/>
      <c r="C50" s="91"/>
      <c r="D50" s="99"/>
      <c r="E50" s="125" t="str">
        <f>+D11</f>
        <v>viajes</v>
      </c>
      <c r="F50" s="126"/>
      <c r="G50" s="126" t="str">
        <f>+F11</f>
        <v>reuniones</v>
      </c>
      <c r="H50" s="126"/>
      <c r="I50" s="126" t="str">
        <f>+H11</f>
        <v>oficina</v>
      </c>
      <c r="J50" s="126"/>
      <c r="K50" s="126" t="str">
        <f>+J11</f>
        <v>otras tareas</v>
      </c>
      <c r="L50" s="126"/>
      <c r="M50" s="126" t="str">
        <f>+L11</f>
        <v>VENTAS</v>
      </c>
      <c r="N50" s="126"/>
      <c r="O50" s="68"/>
      <c r="P50" s="111"/>
      <c r="R50" s="64"/>
      <c r="S50" s="64"/>
      <c r="T50" s="64"/>
      <c r="U50" s="64"/>
      <c r="V50" s="64"/>
      <c r="W50" s="64"/>
    </row>
    <row r="51" spans="1:23" ht="5.0999999999999996" customHeight="1" x14ac:dyDescent="0.2">
      <c r="A51" s="84"/>
      <c r="B51" s="90"/>
      <c r="C51" s="91"/>
      <c r="D51" s="100"/>
      <c r="E51" s="57"/>
      <c r="F51" s="58"/>
      <c r="G51" s="58"/>
      <c r="H51" s="58"/>
      <c r="I51" s="58"/>
      <c r="J51" s="58"/>
      <c r="K51" s="58"/>
      <c r="L51" s="58"/>
      <c r="M51" s="58"/>
      <c r="N51" s="58"/>
      <c r="O51" s="56"/>
      <c r="P51" s="111"/>
      <c r="R51" s="64"/>
      <c r="S51" s="64"/>
      <c r="T51" s="64"/>
      <c r="U51" s="64"/>
      <c r="V51" s="64"/>
      <c r="W51" s="64"/>
    </row>
    <row r="52" spans="1:23" ht="2.4500000000000002" customHeight="1" x14ac:dyDescent="0.2">
      <c r="A52" s="84"/>
      <c r="B52" s="90"/>
      <c r="C52" s="91"/>
      <c r="D52" s="100"/>
      <c r="E52" s="59"/>
      <c r="F52" s="58">
        <f t="shared" ref="F52:F71" si="2">IF($E$44&gt;=Q53,7,0)</f>
        <v>0</v>
      </c>
      <c r="G52" s="58"/>
      <c r="H52" s="58">
        <f t="shared" ref="H52:H71" si="3">IF(G$44&gt;=$Q53,7,0)</f>
        <v>0</v>
      </c>
      <c r="I52" s="58"/>
      <c r="J52" s="58">
        <f t="shared" ref="J52:J71" si="4">IF(I$44&gt;=$Q53,7,0)</f>
        <v>0</v>
      </c>
      <c r="K52" s="58"/>
      <c r="L52" s="58">
        <f t="shared" ref="L52:L71" si="5">IF(K$44&gt;=$Q53,7,0)</f>
        <v>0</v>
      </c>
      <c r="M52" s="58"/>
      <c r="N52" s="58">
        <f t="shared" ref="N52:N71" si="6">IF(M$44&gt;=$Q53,7,0)</f>
        <v>0</v>
      </c>
      <c r="O52" s="56"/>
      <c r="P52" s="111"/>
      <c r="R52" s="64"/>
      <c r="S52" s="64"/>
      <c r="T52" s="64"/>
      <c r="U52" s="64"/>
      <c r="V52" s="64"/>
      <c r="W52" s="64"/>
    </row>
    <row r="53" spans="1:23" ht="2.4500000000000002" customHeight="1" x14ac:dyDescent="0.2">
      <c r="A53" s="84"/>
      <c r="B53" s="90"/>
      <c r="C53" s="91"/>
      <c r="D53" s="100"/>
      <c r="E53" s="59"/>
      <c r="F53" s="58">
        <f t="shared" si="2"/>
        <v>0</v>
      </c>
      <c r="G53" s="58"/>
      <c r="H53" s="58">
        <f t="shared" si="3"/>
        <v>0</v>
      </c>
      <c r="I53" s="58"/>
      <c r="J53" s="58">
        <f t="shared" si="4"/>
        <v>0</v>
      </c>
      <c r="K53" s="58"/>
      <c r="L53" s="58">
        <f t="shared" si="5"/>
        <v>0</v>
      </c>
      <c r="M53" s="58"/>
      <c r="N53" s="58">
        <f t="shared" si="6"/>
        <v>0</v>
      </c>
      <c r="O53" s="56"/>
      <c r="P53" s="111"/>
      <c r="Q53" s="51">
        <f t="shared" ref="Q53:Q116" si="7">+Q54+1%</f>
        <v>1.0000000000000007</v>
      </c>
      <c r="R53" s="64"/>
      <c r="S53" s="64"/>
      <c r="T53" s="64"/>
      <c r="U53" s="64"/>
      <c r="V53" s="64"/>
      <c r="W53" s="64"/>
    </row>
    <row r="54" spans="1:23" ht="2.4500000000000002" customHeight="1" x14ac:dyDescent="0.2">
      <c r="A54" s="84"/>
      <c r="B54" s="90"/>
      <c r="C54" s="91"/>
      <c r="D54" s="100"/>
      <c r="E54" s="59"/>
      <c r="F54" s="58">
        <f t="shared" si="2"/>
        <v>0</v>
      </c>
      <c r="G54" s="58"/>
      <c r="H54" s="58">
        <f t="shared" si="3"/>
        <v>0</v>
      </c>
      <c r="I54" s="58"/>
      <c r="J54" s="58">
        <f t="shared" si="4"/>
        <v>0</v>
      </c>
      <c r="K54" s="58"/>
      <c r="L54" s="58">
        <f t="shared" si="5"/>
        <v>0</v>
      </c>
      <c r="M54" s="58"/>
      <c r="N54" s="58">
        <f t="shared" si="6"/>
        <v>0</v>
      </c>
      <c r="O54" s="56"/>
      <c r="P54" s="111"/>
      <c r="Q54" s="51">
        <f t="shared" si="7"/>
        <v>0.99000000000000066</v>
      </c>
      <c r="R54" s="64"/>
      <c r="S54" s="64"/>
      <c r="T54" s="64"/>
      <c r="U54" s="64"/>
      <c r="V54" s="64"/>
      <c r="W54" s="64"/>
    </row>
    <row r="55" spans="1:23" ht="2.4500000000000002" customHeight="1" x14ac:dyDescent="0.2">
      <c r="A55" s="84"/>
      <c r="B55" s="90"/>
      <c r="C55" s="91"/>
      <c r="D55" s="100"/>
      <c r="E55" s="59"/>
      <c r="F55" s="58">
        <f t="shared" si="2"/>
        <v>0</v>
      </c>
      <c r="G55" s="58"/>
      <c r="H55" s="58">
        <f t="shared" si="3"/>
        <v>0</v>
      </c>
      <c r="I55" s="58"/>
      <c r="J55" s="58">
        <f t="shared" si="4"/>
        <v>0</v>
      </c>
      <c r="K55" s="58"/>
      <c r="L55" s="58">
        <f t="shared" si="5"/>
        <v>0</v>
      </c>
      <c r="M55" s="58"/>
      <c r="N55" s="58">
        <f t="shared" si="6"/>
        <v>0</v>
      </c>
      <c r="O55" s="56"/>
      <c r="P55" s="111"/>
      <c r="Q55" s="51">
        <f t="shared" si="7"/>
        <v>0.98000000000000065</v>
      </c>
      <c r="R55" s="64"/>
      <c r="S55" s="64"/>
      <c r="T55" s="64"/>
      <c r="U55" s="64"/>
      <c r="V55" s="64"/>
      <c r="W55" s="64"/>
    </row>
    <row r="56" spans="1:23" ht="2.4500000000000002" customHeight="1" x14ac:dyDescent="0.2">
      <c r="A56" s="84"/>
      <c r="B56" s="90"/>
      <c r="C56" s="91"/>
      <c r="D56" s="100"/>
      <c r="E56" s="59"/>
      <c r="F56" s="58">
        <f t="shared" si="2"/>
        <v>0</v>
      </c>
      <c r="G56" s="58"/>
      <c r="H56" s="58">
        <f t="shared" si="3"/>
        <v>0</v>
      </c>
      <c r="I56" s="58"/>
      <c r="J56" s="58">
        <f t="shared" si="4"/>
        <v>0</v>
      </c>
      <c r="K56" s="58"/>
      <c r="L56" s="58">
        <f t="shared" si="5"/>
        <v>0</v>
      </c>
      <c r="M56" s="58"/>
      <c r="N56" s="58">
        <f t="shared" si="6"/>
        <v>0</v>
      </c>
      <c r="O56" s="56"/>
      <c r="P56" s="111"/>
      <c r="Q56" s="51">
        <f t="shared" si="7"/>
        <v>0.97000000000000064</v>
      </c>
      <c r="R56" s="64"/>
      <c r="S56" s="64"/>
      <c r="T56" s="64"/>
      <c r="U56" s="64"/>
      <c r="V56" s="64"/>
      <c r="W56" s="64"/>
    </row>
    <row r="57" spans="1:23" ht="2.4500000000000002" customHeight="1" x14ac:dyDescent="0.2">
      <c r="A57" s="84"/>
      <c r="B57" s="90"/>
      <c r="C57" s="91"/>
      <c r="D57" s="100"/>
      <c r="E57" s="59"/>
      <c r="F57" s="58">
        <f t="shared" si="2"/>
        <v>0</v>
      </c>
      <c r="G57" s="58"/>
      <c r="H57" s="58">
        <f t="shared" si="3"/>
        <v>0</v>
      </c>
      <c r="I57" s="58"/>
      <c r="J57" s="58">
        <f t="shared" si="4"/>
        <v>0</v>
      </c>
      <c r="K57" s="58"/>
      <c r="L57" s="58">
        <f t="shared" si="5"/>
        <v>0</v>
      </c>
      <c r="M57" s="58"/>
      <c r="N57" s="58">
        <f t="shared" si="6"/>
        <v>0</v>
      </c>
      <c r="O57" s="56"/>
      <c r="P57" s="111"/>
      <c r="Q57" s="51">
        <f t="shared" si="7"/>
        <v>0.96000000000000063</v>
      </c>
      <c r="R57" s="64"/>
      <c r="S57" s="64"/>
      <c r="T57" s="64"/>
      <c r="U57" s="64"/>
      <c r="V57" s="64"/>
      <c r="W57" s="64"/>
    </row>
    <row r="58" spans="1:23" ht="2.4500000000000002" customHeight="1" x14ac:dyDescent="0.2">
      <c r="A58" s="84"/>
      <c r="B58" s="90"/>
      <c r="C58" s="91"/>
      <c r="D58" s="100"/>
      <c r="E58" s="59"/>
      <c r="F58" s="58">
        <f t="shared" si="2"/>
        <v>0</v>
      </c>
      <c r="G58" s="58"/>
      <c r="H58" s="58">
        <f t="shared" si="3"/>
        <v>0</v>
      </c>
      <c r="I58" s="58"/>
      <c r="J58" s="58">
        <f t="shared" si="4"/>
        <v>0</v>
      </c>
      <c r="K58" s="58"/>
      <c r="L58" s="58">
        <f t="shared" si="5"/>
        <v>0</v>
      </c>
      <c r="M58" s="58"/>
      <c r="N58" s="58">
        <f t="shared" si="6"/>
        <v>0</v>
      </c>
      <c r="O58" s="56"/>
      <c r="P58" s="111"/>
      <c r="Q58" s="51">
        <f t="shared" si="7"/>
        <v>0.95000000000000062</v>
      </c>
      <c r="R58" s="64"/>
      <c r="S58" s="64"/>
      <c r="T58" s="64"/>
      <c r="U58" s="64"/>
      <c r="V58" s="64"/>
      <c r="W58" s="64"/>
    </row>
    <row r="59" spans="1:23" ht="2.4500000000000002" customHeight="1" x14ac:dyDescent="0.2">
      <c r="A59" s="84"/>
      <c r="B59" s="90"/>
      <c r="C59" s="91"/>
      <c r="D59" s="100"/>
      <c r="E59" s="59"/>
      <c r="F59" s="58">
        <f t="shared" si="2"/>
        <v>0</v>
      </c>
      <c r="G59" s="58"/>
      <c r="H59" s="58">
        <f t="shared" si="3"/>
        <v>0</v>
      </c>
      <c r="I59" s="58"/>
      <c r="J59" s="58">
        <f t="shared" si="4"/>
        <v>0</v>
      </c>
      <c r="K59" s="58"/>
      <c r="L59" s="58">
        <f t="shared" si="5"/>
        <v>0</v>
      </c>
      <c r="M59" s="58"/>
      <c r="N59" s="58">
        <f t="shared" si="6"/>
        <v>0</v>
      </c>
      <c r="O59" s="56"/>
      <c r="P59" s="111"/>
      <c r="Q59" s="51">
        <f t="shared" si="7"/>
        <v>0.94000000000000061</v>
      </c>
      <c r="R59" s="64"/>
      <c r="S59" s="64"/>
      <c r="T59" s="64"/>
      <c r="U59" s="64"/>
      <c r="V59" s="64"/>
      <c r="W59" s="64"/>
    </row>
    <row r="60" spans="1:23" ht="2.4500000000000002" customHeight="1" x14ac:dyDescent="0.2">
      <c r="A60" s="84"/>
      <c r="B60" s="90"/>
      <c r="C60" s="91"/>
      <c r="D60" s="100"/>
      <c r="E60" s="59"/>
      <c r="F60" s="58">
        <f t="shared" si="2"/>
        <v>0</v>
      </c>
      <c r="G60" s="58"/>
      <c r="H60" s="58">
        <f t="shared" si="3"/>
        <v>0</v>
      </c>
      <c r="I60" s="58"/>
      <c r="J60" s="58">
        <f t="shared" si="4"/>
        <v>0</v>
      </c>
      <c r="K60" s="58"/>
      <c r="L60" s="58">
        <f t="shared" si="5"/>
        <v>0</v>
      </c>
      <c r="M60" s="58"/>
      <c r="N60" s="58">
        <f t="shared" si="6"/>
        <v>0</v>
      </c>
      <c r="O60" s="56"/>
      <c r="P60" s="111"/>
      <c r="Q60" s="51">
        <f t="shared" si="7"/>
        <v>0.9300000000000006</v>
      </c>
      <c r="R60" s="64"/>
      <c r="S60" s="64"/>
      <c r="T60" s="64"/>
      <c r="U60" s="64"/>
      <c r="V60" s="64"/>
      <c r="W60" s="64"/>
    </row>
    <row r="61" spans="1:23" ht="2.4500000000000002" customHeight="1" x14ac:dyDescent="0.2">
      <c r="A61" s="84"/>
      <c r="B61" s="90"/>
      <c r="C61" s="91"/>
      <c r="D61" s="100"/>
      <c r="E61" s="59"/>
      <c r="F61" s="58">
        <f t="shared" si="2"/>
        <v>0</v>
      </c>
      <c r="G61" s="58"/>
      <c r="H61" s="58">
        <f t="shared" si="3"/>
        <v>0</v>
      </c>
      <c r="I61" s="58"/>
      <c r="J61" s="58">
        <f t="shared" si="4"/>
        <v>0</v>
      </c>
      <c r="K61" s="58"/>
      <c r="L61" s="58">
        <f t="shared" si="5"/>
        <v>0</v>
      </c>
      <c r="M61" s="58"/>
      <c r="N61" s="58">
        <f t="shared" si="6"/>
        <v>0</v>
      </c>
      <c r="O61" s="56"/>
      <c r="P61" s="111"/>
      <c r="Q61" s="51">
        <f t="shared" si="7"/>
        <v>0.9200000000000006</v>
      </c>
      <c r="R61" s="64"/>
      <c r="S61" s="64"/>
      <c r="T61" s="64"/>
      <c r="U61" s="64"/>
      <c r="V61" s="64"/>
      <c r="W61" s="64"/>
    </row>
    <row r="62" spans="1:23" ht="2.4500000000000002" customHeight="1" x14ac:dyDescent="0.2">
      <c r="A62" s="84"/>
      <c r="B62" s="90"/>
      <c r="C62" s="91"/>
      <c r="D62" s="100"/>
      <c r="E62" s="59"/>
      <c r="F62" s="58">
        <f t="shared" si="2"/>
        <v>0</v>
      </c>
      <c r="G62" s="58"/>
      <c r="H62" s="58">
        <f t="shared" si="3"/>
        <v>0</v>
      </c>
      <c r="I62" s="58"/>
      <c r="J62" s="58">
        <f t="shared" si="4"/>
        <v>0</v>
      </c>
      <c r="K62" s="58"/>
      <c r="L62" s="58">
        <f t="shared" si="5"/>
        <v>0</v>
      </c>
      <c r="M62" s="58"/>
      <c r="N62" s="58">
        <f t="shared" si="6"/>
        <v>0</v>
      </c>
      <c r="O62" s="56"/>
      <c r="P62" s="111"/>
      <c r="Q62" s="51">
        <f t="shared" si="7"/>
        <v>0.91000000000000059</v>
      </c>
      <c r="R62" s="64"/>
      <c r="S62" s="64"/>
      <c r="T62" s="64"/>
      <c r="U62" s="64"/>
      <c r="V62" s="64"/>
      <c r="W62" s="64"/>
    </row>
    <row r="63" spans="1:23" ht="2.4500000000000002" customHeight="1" x14ac:dyDescent="0.2">
      <c r="A63" s="84"/>
      <c r="B63" s="90"/>
      <c r="C63" s="91"/>
      <c r="D63" s="100"/>
      <c r="E63" s="59"/>
      <c r="F63" s="58">
        <f t="shared" si="2"/>
        <v>0</v>
      </c>
      <c r="G63" s="58"/>
      <c r="H63" s="58">
        <f t="shared" si="3"/>
        <v>0</v>
      </c>
      <c r="I63" s="58"/>
      <c r="J63" s="58">
        <f t="shared" si="4"/>
        <v>0</v>
      </c>
      <c r="K63" s="58"/>
      <c r="L63" s="58">
        <f t="shared" si="5"/>
        <v>0</v>
      </c>
      <c r="M63" s="58"/>
      <c r="N63" s="58">
        <f t="shared" si="6"/>
        <v>0</v>
      </c>
      <c r="O63" s="56"/>
      <c r="P63" s="111"/>
      <c r="Q63" s="51">
        <f t="shared" si="7"/>
        <v>0.90000000000000058</v>
      </c>
      <c r="R63" s="64"/>
      <c r="S63" s="64"/>
      <c r="T63" s="64"/>
      <c r="U63" s="64"/>
      <c r="V63" s="64"/>
      <c r="W63" s="64"/>
    </row>
    <row r="64" spans="1:23" ht="2.4500000000000002" customHeight="1" x14ac:dyDescent="0.2">
      <c r="A64" s="84"/>
      <c r="B64" s="90"/>
      <c r="C64" s="91"/>
      <c r="D64" s="100"/>
      <c r="E64" s="59"/>
      <c r="F64" s="58">
        <f t="shared" si="2"/>
        <v>0</v>
      </c>
      <c r="G64" s="58"/>
      <c r="H64" s="58">
        <f t="shared" si="3"/>
        <v>0</v>
      </c>
      <c r="I64" s="58"/>
      <c r="J64" s="58">
        <f t="shared" si="4"/>
        <v>0</v>
      </c>
      <c r="K64" s="58"/>
      <c r="L64" s="58">
        <f t="shared" si="5"/>
        <v>0</v>
      </c>
      <c r="M64" s="58"/>
      <c r="N64" s="58">
        <f t="shared" si="6"/>
        <v>0</v>
      </c>
      <c r="O64" s="56"/>
      <c r="P64" s="111"/>
      <c r="Q64" s="51">
        <f t="shared" si="7"/>
        <v>0.89000000000000057</v>
      </c>
      <c r="R64" s="64"/>
      <c r="S64" s="64"/>
      <c r="T64" s="64"/>
      <c r="U64" s="64"/>
      <c r="V64" s="64"/>
      <c r="W64" s="64"/>
    </row>
    <row r="65" spans="1:23" ht="2.4500000000000002" customHeight="1" x14ac:dyDescent="0.2">
      <c r="A65" s="84"/>
      <c r="B65" s="90"/>
      <c r="C65" s="91"/>
      <c r="D65" s="100"/>
      <c r="E65" s="59"/>
      <c r="F65" s="58">
        <f t="shared" si="2"/>
        <v>0</v>
      </c>
      <c r="G65" s="58"/>
      <c r="H65" s="58">
        <f t="shared" si="3"/>
        <v>0</v>
      </c>
      <c r="I65" s="58"/>
      <c r="J65" s="58">
        <f t="shared" si="4"/>
        <v>0</v>
      </c>
      <c r="K65" s="58"/>
      <c r="L65" s="58">
        <f t="shared" si="5"/>
        <v>0</v>
      </c>
      <c r="M65" s="58"/>
      <c r="N65" s="58">
        <f t="shared" si="6"/>
        <v>0</v>
      </c>
      <c r="O65" s="56"/>
      <c r="P65" s="111"/>
      <c r="Q65" s="51">
        <f t="shared" si="7"/>
        <v>0.88000000000000056</v>
      </c>
      <c r="R65" s="64"/>
      <c r="S65" s="64"/>
      <c r="T65" s="64"/>
      <c r="U65" s="64"/>
      <c r="V65" s="64"/>
      <c r="W65" s="64"/>
    </row>
    <row r="66" spans="1:23" ht="2.4500000000000002" customHeight="1" x14ac:dyDescent="0.2">
      <c r="A66" s="84"/>
      <c r="B66" s="90"/>
      <c r="C66" s="91"/>
      <c r="D66" s="100"/>
      <c r="E66" s="59"/>
      <c r="F66" s="58">
        <f t="shared" si="2"/>
        <v>0</v>
      </c>
      <c r="G66" s="58"/>
      <c r="H66" s="58">
        <f t="shared" si="3"/>
        <v>0</v>
      </c>
      <c r="I66" s="58"/>
      <c r="J66" s="58">
        <f t="shared" si="4"/>
        <v>0</v>
      </c>
      <c r="K66" s="58"/>
      <c r="L66" s="58">
        <f t="shared" si="5"/>
        <v>0</v>
      </c>
      <c r="M66" s="58"/>
      <c r="N66" s="58">
        <f t="shared" si="6"/>
        <v>0</v>
      </c>
      <c r="O66" s="56"/>
      <c r="P66" s="111"/>
      <c r="Q66" s="51">
        <f t="shared" si="7"/>
        <v>0.87000000000000055</v>
      </c>
      <c r="R66" s="64"/>
      <c r="S66" s="64"/>
      <c r="T66" s="64"/>
      <c r="U66" s="64"/>
      <c r="V66" s="64"/>
      <c r="W66" s="64"/>
    </row>
    <row r="67" spans="1:23" ht="2.4500000000000002" customHeight="1" x14ac:dyDescent="0.2">
      <c r="A67" s="84"/>
      <c r="B67" s="90"/>
      <c r="C67" s="91"/>
      <c r="D67" s="100"/>
      <c r="E67" s="59"/>
      <c r="F67" s="58">
        <f t="shared" si="2"/>
        <v>0</v>
      </c>
      <c r="G67" s="58"/>
      <c r="H67" s="58">
        <f t="shared" si="3"/>
        <v>0</v>
      </c>
      <c r="I67" s="58"/>
      <c r="J67" s="58">
        <f t="shared" si="4"/>
        <v>0</v>
      </c>
      <c r="K67" s="58"/>
      <c r="L67" s="58">
        <f t="shared" si="5"/>
        <v>0</v>
      </c>
      <c r="M67" s="58"/>
      <c r="N67" s="58">
        <f t="shared" si="6"/>
        <v>0</v>
      </c>
      <c r="O67" s="56"/>
      <c r="P67" s="111"/>
      <c r="Q67" s="51">
        <f t="shared" si="7"/>
        <v>0.86000000000000054</v>
      </c>
      <c r="R67" s="64"/>
      <c r="S67" s="64"/>
      <c r="T67" s="64"/>
      <c r="U67" s="64"/>
      <c r="V67" s="64"/>
      <c r="W67" s="64"/>
    </row>
    <row r="68" spans="1:23" ht="2.4500000000000002" customHeight="1" x14ac:dyDescent="0.2">
      <c r="A68" s="84"/>
      <c r="B68" s="90"/>
      <c r="C68" s="91"/>
      <c r="D68" s="100"/>
      <c r="E68" s="59"/>
      <c r="F68" s="58">
        <f t="shared" si="2"/>
        <v>0</v>
      </c>
      <c r="G68" s="58"/>
      <c r="H68" s="58">
        <f t="shared" si="3"/>
        <v>0</v>
      </c>
      <c r="I68" s="58"/>
      <c r="J68" s="58">
        <f t="shared" si="4"/>
        <v>0</v>
      </c>
      <c r="K68" s="58"/>
      <c r="L68" s="58">
        <f t="shared" si="5"/>
        <v>0</v>
      </c>
      <c r="M68" s="58"/>
      <c r="N68" s="58">
        <f t="shared" si="6"/>
        <v>0</v>
      </c>
      <c r="O68" s="56"/>
      <c r="P68" s="111"/>
      <c r="Q68" s="51">
        <f t="shared" si="7"/>
        <v>0.85000000000000053</v>
      </c>
      <c r="R68" s="64"/>
      <c r="S68" s="64"/>
      <c r="T68" s="64"/>
      <c r="U68" s="64"/>
      <c r="V68" s="64"/>
      <c r="W68" s="64"/>
    </row>
    <row r="69" spans="1:23" ht="2.4500000000000002" customHeight="1" x14ac:dyDescent="0.2">
      <c r="A69" s="84"/>
      <c r="B69" s="90"/>
      <c r="C69" s="91"/>
      <c r="D69" s="100"/>
      <c r="E69" s="59"/>
      <c r="F69" s="58">
        <f t="shared" si="2"/>
        <v>0</v>
      </c>
      <c r="G69" s="58"/>
      <c r="H69" s="58">
        <f t="shared" si="3"/>
        <v>0</v>
      </c>
      <c r="I69" s="58"/>
      <c r="J69" s="58">
        <f t="shared" si="4"/>
        <v>0</v>
      </c>
      <c r="K69" s="58"/>
      <c r="L69" s="58">
        <f t="shared" si="5"/>
        <v>0</v>
      </c>
      <c r="M69" s="58"/>
      <c r="N69" s="58">
        <f t="shared" si="6"/>
        <v>0</v>
      </c>
      <c r="O69" s="56"/>
      <c r="P69" s="111"/>
      <c r="Q69" s="51">
        <f t="shared" si="7"/>
        <v>0.84000000000000052</v>
      </c>
      <c r="R69" s="64"/>
      <c r="S69" s="64"/>
      <c r="T69" s="64"/>
      <c r="U69" s="64"/>
      <c r="V69" s="64"/>
      <c r="W69" s="64"/>
    </row>
    <row r="70" spans="1:23" ht="2.4500000000000002" customHeight="1" x14ac:dyDescent="0.2">
      <c r="A70" s="84"/>
      <c r="B70" s="90"/>
      <c r="C70" s="91"/>
      <c r="D70" s="100"/>
      <c r="E70" s="59"/>
      <c r="F70" s="58">
        <f t="shared" si="2"/>
        <v>0</v>
      </c>
      <c r="G70" s="58"/>
      <c r="H70" s="58">
        <f t="shared" si="3"/>
        <v>0</v>
      </c>
      <c r="I70" s="58"/>
      <c r="J70" s="58">
        <f t="shared" si="4"/>
        <v>0</v>
      </c>
      <c r="K70" s="58"/>
      <c r="L70" s="58">
        <f t="shared" si="5"/>
        <v>0</v>
      </c>
      <c r="M70" s="58"/>
      <c r="N70" s="58">
        <f t="shared" si="6"/>
        <v>0</v>
      </c>
      <c r="O70" s="56"/>
      <c r="P70" s="111"/>
      <c r="Q70" s="51">
        <f t="shared" si="7"/>
        <v>0.83000000000000052</v>
      </c>
      <c r="R70" s="64"/>
      <c r="S70" s="64"/>
      <c r="T70" s="64"/>
      <c r="U70" s="64"/>
      <c r="V70" s="64"/>
      <c r="W70" s="64"/>
    </row>
    <row r="71" spans="1:23" ht="2.4500000000000002" customHeight="1" x14ac:dyDescent="0.2">
      <c r="A71" s="84"/>
      <c r="B71" s="90"/>
      <c r="C71" s="91"/>
      <c r="D71" s="100"/>
      <c r="E71" s="59"/>
      <c r="F71" s="58">
        <f t="shared" si="2"/>
        <v>0</v>
      </c>
      <c r="G71" s="58"/>
      <c r="H71" s="58">
        <f t="shared" si="3"/>
        <v>0</v>
      </c>
      <c r="I71" s="58"/>
      <c r="J71" s="58">
        <f t="shared" si="4"/>
        <v>0</v>
      </c>
      <c r="K71" s="58"/>
      <c r="L71" s="58">
        <f t="shared" si="5"/>
        <v>0</v>
      </c>
      <c r="M71" s="58"/>
      <c r="N71" s="58">
        <f t="shared" si="6"/>
        <v>0</v>
      </c>
      <c r="O71" s="56"/>
      <c r="P71" s="111"/>
      <c r="Q71" s="51">
        <f t="shared" si="7"/>
        <v>0.82000000000000051</v>
      </c>
      <c r="R71" s="64"/>
      <c r="S71" s="64"/>
      <c r="T71" s="64"/>
      <c r="U71" s="64"/>
      <c r="V71" s="64"/>
      <c r="W71" s="64"/>
    </row>
    <row r="72" spans="1:23" ht="2.4500000000000002" customHeight="1" x14ac:dyDescent="0.2">
      <c r="A72" s="84"/>
      <c r="B72" s="90"/>
      <c r="C72" s="91"/>
      <c r="D72" s="100"/>
      <c r="E72" s="59"/>
      <c r="F72" s="58">
        <f t="shared" ref="F72:F81" si="8">IF($E$44&gt;=Q73,6,0)</f>
        <v>0</v>
      </c>
      <c r="G72" s="58"/>
      <c r="H72" s="58">
        <f t="shared" ref="H72:H81" si="9">IF(G$44&gt;=$Q73,6,0)</f>
        <v>0</v>
      </c>
      <c r="I72" s="58"/>
      <c r="J72" s="58">
        <f t="shared" ref="J72:J81" si="10">IF(I$44&gt;=$Q73,6,0)</f>
        <v>0</v>
      </c>
      <c r="K72" s="58"/>
      <c r="L72" s="58">
        <f t="shared" ref="L72:L81" si="11">IF(K$44&gt;=$Q73,6,0)</f>
        <v>0</v>
      </c>
      <c r="M72" s="58"/>
      <c r="N72" s="58">
        <f t="shared" ref="N72:N81" si="12">IF(M$44&gt;=$Q73,6,0)</f>
        <v>0</v>
      </c>
      <c r="O72" s="56"/>
      <c r="P72" s="111"/>
      <c r="Q72" s="51">
        <f t="shared" si="7"/>
        <v>0.8100000000000005</v>
      </c>
      <c r="R72" s="64"/>
      <c r="S72" s="64"/>
      <c r="T72" s="64"/>
      <c r="U72" s="64"/>
      <c r="V72" s="64"/>
      <c r="W72" s="64"/>
    </row>
    <row r="73" spans="1:23" ht="2.4500000000000002" customHeight="1" x14ac:dyDescent="0.2">
      <c r="A73" s="84"/>
      <c r="B73" s="90"/>
      <c r="C73" s="91"/>
      <c r="D73" s="100"/>
      <c r="E73" s="59"/>
      <c r="F73" s="58">
        <f t="shared" si="8"/>
        <v>0</v>
      </c>
      <c r="G73" s="58"/>
      <c r="H73" s="58">
        <f t="shared" si="9"/>
        <v>0</v>
      </c>
      <c r="I73" s="58"/>
      <c r="J73" s="58">
        <f t="shared" si="10"/>
        <v>0</v>
      </c>
      <c r="K73" s="58"/>
      <c r="L73" s="58">
        <f t="shared" si="11"/>
        <v>0</v>
      </c>
      <c r="M73" s="58"/>
      <c r="N73" s="58">
        <f t="shared" si="12"/>
        <v>0</v>
      </c>
      <c r="O73" s="56"/>
      <c r="P73" s="111"/>
      <c r="Q73" s="51">
        <f t="shared" si="7"/>
        <v>0.80000000000000049</v>
      </c>
      <c r="R73" s="64"/>
      <c r="S73" s="64"/>
      <c r="T73" s="64"/>
      <c r="U73" s="64"/>
      <c r="V73" s="64"/>
      <c r="W73" s="64"/>
    </row>
    <row r="74" spans="1:23" ht="2.4500000000000002" customHeight="1" x14ac:dyDescent="0.2">
      <c r="A74" s="84"/>
      <c r="B74" s="90"/>
      <c r="C74" s="91"/>
      <c r="D74" s="100"/>
      <c r="E74" s="59"/>
      <c r="F74" s="58">
        <f t="shared" si="8"/>
        <v>0</v>
      </c>
      <c r="G74" s="58"/>
      <c r="H74" s="58">
        <f t="shared" si="9"/>
        <v>0</v>
      </c>
      <c r="I74" s="58"/>
      <c r="J74" s="58">
        <f t="shared" si="10"/>
        <v>0</v>
      </c>
      <c r="K74" s="58"/>
      <c r="L74" s="58">
        <f t="shared" si="11"/>
        <v>0</v>
      </c>
      <c r="M74" s="58"/>
      <c r="N74" s="58">
        <f t="shared" si="12"/>
        <v>0</v>
      </c>
      <c r="O74" s="56"/>
      <c r="P74" s="111"/>
      <c r="Q74" s="51">
        <f t="shared" si="7"/>
        <v>0.79000000000000048</v>
      </c>
      <c r="R74" s="64"/>
      <c r="S74" s="64"/>
      <c r="T74" s="64"/>
      <c r="U74" s="64"/>
      <c r="V74" s="64"/>
      <c r="W74" s="64"/>
    </row>
    <row r="75" spans="1:23" ht="2.4500000000000002" customHeight="1" x14ac:dyDescent="0.2">
      <c r="A75" s="84"/>
      <c r="B75" s="90"/>
      <c r="C75" s="91"/>
      <c r="D75" s="100"/>
      <c r="E75" s="59"/>
      <c r="F75" s="58">
        <f t="shared" si="8"/>
        <v>0</v>
      </c>
      <c r="G75" s="58"/>
      <c r="H75" s="58">
        <f t="shared" si="9"/>
        <v>0</v>
      </c>
      <c r="I75" s="58"/>
      <c r="J75" s="58">
        <f t="shared" si="10"/>
        <v>0</v>
      </c>
      <c r="K75" s="58"/>
      <c r="L75" s="58">
        <f t="shared" si="11"/>
        <v>0</v>
      </c>
      <c r="M75" s="58"/>
      <c r="N75" s="58">
        <f t="shared" si="12"/>
        <v>0</v>
      </c>
      <c r="O75" s="56"/>
      <c r="P75" s="111"/>
      <c r="Q75" s="51">
        <f t="shared" si="7"/>
        <v>0.78000000000000047</v>
      </c>
      <c r="R75" s="64"/>
      <c r="S75" s="64"/>
      <c r="T75" s="64"/>
      <c r="U75" s="64"/>
      <c r="V75" s="64"/>
      <c r="W75" s="64"/>
    </row>
    <row r="76" spans="1:23" ht="2.4500000000000002" customHeight="1" x14ac:dyDescent="0.2">
      <c r="A76" s="84"/>
      <c r="B76" s="90"/>
      <c r="C76" s="91"/>
      <c r="D76" s="100"/>
      <c r="E76" s="59"/>
      <c r="F76" s="58">
        <f t="shared" si="8"/>
        <v>0</v>
      </c>
      <c r="G76" s="58"/>
      <c r="H76" s="58">
        <f t="shared" si="9"/>
        <v>0</v>
      </c>
      <c r="I76" s="58"/>
      <c r="J76" s="58">
        <f t="shared" si="10"/>
        <v>0</v>
      </c>
      <c r="K76" s="58"/>
      <c r="L76" s="58">
        <f t="shared" si="11"/>
        <v>0</v>
      </c>
      <c r="M76" s="58"/>
      <c r="N76" s="58">
        <f t="shared" si="12"/>
        <v>0</v>
      </c>
      <c r="O76" s="56"/>
      <c r="P76" s="111"/>
      <c r="Q76" s="51">
        <f t="shared" si="7"/>
        <v>0.77000000000000046</v>
      </c>
      <c r="R76" s="64"/>
      <c r="S76" s="64"/>
      <c r="T76" s="64"/>
      <c r="U76" s="64"/>
      <c r="V76" s="64"/>
      <c r="W76" s="64"/>
    </row>
    <row r="77" spans="1:23" ht="2.4500000000000002" customHeight="1" x14ac:dyDescent="0.2">
      <c r="A77" s="84"/>
      <c r="B77" s="90"/>
      <c r="C77" s="91"/>
      <c r="D77" s="100"/>
      <c r="E77" s="59"/>
      <c r="F77" s="58">
        <f t="shared" si="8"/>
        <v>0</v>
      </c>
      <c r="G77" s="58"/>
      <c r="H77" s="58">
        <f t="shared" si="9"/>
        <v>0</v>
      </c>
      <c r="I77" s="58"/>
      <c r="J77" s="58">
        <f t="shared" si="10"/>
        <v>0</v>
      </c>
      <c r="K77" s="58"/>
      <c r="L77" s="58">
        <f t="shared" si="11"/>
        <v>0</v>
      </c>
      <c r="M77" s="58"/>
      <c r="N77" s="58">
        <f t="shared" si="12"/>
        <v>0</v>
      </c>
      <c r="O77" s="56"/>
      <c r="P77" s="111"/>
      <c r="Q77" s="51">
        <f t="shared" si="7"/>
        <v>0.76000000000000045</v>
      </c>
      <c r="R77" s="64"/>
      <c r="S77" s="64"/>
      <c r="T77" s="64"/>
      <c r="U77" s="64"/>
      <c r="V77" s="64"/>
      <c r="W77" s="64"/>
    </row>
    <row r="78" spans="1:23" ht="2.4500000000000002" customHeight="1" x14ac:dyDescent="0.2">
      <c r="A78" s="84"/>
      <c r="B78" s="90"/>
      <c r="C78" s="91"/>
      <c r="D78" s="100"/>
      <c r="E78" s="59"/>
      <c r="F78" s="58">
        <f t="shared" si="8"/>
        <v>0</v>
      </c>
      <c r="G78" s="58"/>
      <c r="H78" s="58">
        <f t="shared" si="9"/>
        <v>0</v>
      </c>
      <c r="I78" s="58"/>
      <c r="J78" s="58">
        <f t="shared" si="10"/>
        <v>0</v>
      </c>
      <c r="K78" s="58"/>
      <c r="L78" s="58">
        <f t="shared" si="11"/>
        <v>0</v>
      </c>
      <c r="M78" s="58"/>
      <c r="N78" s="58">
        <f t="shared" si="12"/>
        <v>0</v>
      </c>
      <c r="O78" s="56"/>
      <c r="P78" s="111"/>
      <c r="Q78" s="51">
        <f t="shared" si="7"/>
        <v>0.75000000000000044</v>
      </c>
      <c r="R78" s="64"/>
      <c r="S78" s="64"/>
      <c r="T78" s="64"/>
      <c r="U78" s="64"/>
      <c r="V78" s="64"/>
      <c r="W78" s="64"/>
    </row>
    <row r="79" spans="1:23" ht="2.4500000000000002" customHeight="1" x14ac:dyDescent="0.2">
      <c r="A79" s="84"/>
      <c r="B79" s="90"/>
      <c r="C79" s="91"/>
      <c r="D79" s="100"/>
      <c r="E79" s="59"/>
      <c r="F79" s="58">
        <f t="shared" si="8"/>
        <v>0</v>
      </c>
      <c r="G79" s="58"/>
      <c r="H79" s="58">
        <f t="shared" si="9"/>
        <v>0</v>
      </c>
      <c r="I79" s="58"/>
      <c r="J79" s="58">
        <f t="shared" si="10"/>
        <v>0</v>
      </c>
      <c r="K79" s="58"/>
      <c r="L79" s="58">
        <f t="shared" si="11"/>
        <v>0</v>
      </c>
      <c r="M79" s="58"/>
      <c r="N79" s="58">
        <f t="shared" si="12"/>
        <v>0</v>
      </c>
      <c r="O79" s="56"/>
      <c r="P79" s="111"/>
      <c r="Q79" s="51">
        <f t="shared" si="7"/>
        <v>0.74000000000000044</v>
      </c>
      <c r="R79" s="64"/>
      <c r="S79" s="64"/>
      <c r="T79" s="64"/>
      <c r="U79" s="64"/>
      <c r="V79" s="64"/>
      <c r="W79" s="64"/>
    </row>
    <row r="80" spans="1:23" ht="2.4500000000000002" customHeight="1" x14ac:dyDescent="0.2">
      <c r="A80" s="84"/>
      <c r="B80" s="90"/>
      <c r="C80" s="91"/>
      <c r="D80" s="100"/>
      <c r="E80" s="59"/>
      <c r="F80" s="58">
        <f t="shared" si="8"/>
        <v>0</v>
      </c>
      <c r="G80" s="58"/>
      <c r="H80" s="58">
        <f t="shared" si="9"/>
        <v>0</v>
      </c>
      <c r="I80" s="58"/>
      <c r="J80" s="58">
        <f t="shared" si="10"/>
        <v>0</v>
      </c>
      <c r="K80" s="58"/>
      <c r="L80" s="58">
        <f t="shared" si="11"/>
        <v>0</v>
      </c>
      <c r="M80" s="58"/>
      <c r="N80" s="58">
        <f t="shared" si="12"/>
        <v>0</v>
      </c>
      <c r="O80" s="56"/>
      <c r="P80" s="111"/>
      <c r="Q80" s="51">
        <f t="shared" si="7"/>
        <v>0.73000000000000043</v>
      </c>
      <c r="R80" s="64"/>
      <c r="S80" s="64"/>
      <c r="T80" s="64"/>
      <c r="U80" s="64"/>
      <c r="V80" s="64"/>
      <c r="W80" s="64"/>
    </row>
    <row r="81" spans="1:23" ht="2.4500000000000002" customHeight="1" x14ac:dyDescent="0.2">
      <c r="A81" s="84"/>
      <c r="B81" s="90"/>
      <c r="C81" s="91"/>
      <c r="D81" s="100"/>
      <c r="E81" s="59"/>
      <c r="F81" s="58">
        <f t="shared" si="8"/>
        <v>0</v>
      </c>
      <c r="G81" s="58"/>
      <c r="H81" s="58">
        <f t="shared" si="9"/>
        <v>0</v>
      </c>
      <c r="I81" s="58"/>
      <c r="J81" s="58">
        <f t="shared" si="10"/>
        <v>0</v>
      </c>
      <c r="K81" s="58"/>
      <c r="L81" s="58">
        <f t="shared" si="11"/>
        <v>0</v>
      </c>
      <c r="M81" s="58"/>
      <c r="N81" s="58">
        <f t="shared" si="12"/>
        <v>0</v>
      </c>
      <c r="O81" s="56"/>
      <c r="P81" s="111"/>
      <c r="Q81" s="51">
        <f t="shared" si="7"/>
        <v>0.72000000000000042</v>
      </c>
      <c r="R81" s="64"/>
      <c r="S81" s="64"/>
      <c r="T81" s="64"/>
      <c r="U81" s="64"/>
      <c r="V81" s="64"/>
      <c r="W81" s="64"/>
    </row>
    <row r="82" spans="1:23" ht="2.4500000000000002" customHeight="1" x14ac:dyDescent="0.2">
      <c r="A82" s="84"/>
      <c r="B82" s="90"/>
      <c r="C82" s="91"/>
      <c r="D82" s="100"/>
      <c r="E82" s="59"/>
      <c r="F82" s="58">
        <f t="shared" ref="F82:F91" si="13">IF($E$44&gt;=Q83,5,0)</f>
        <v>0</v>
      </c>
      <c r="G82" s="58"/>
      <c r="H82" s="58">
        <f t="shared" ref="H82:H91" si="14">IF(G$44&gt;=$Q83,5,0)</f>
        <v>0</v>
      </c>
      <c r="I82" s="58"/>
      <c r="J82" s="58">
        <f t="shared" ref="J82:J91" si="15">IF(I$44&gt;=$Q83,5,0)</f>
        <v>0</v>
      </c>
      <c r="K82" s="58"/>
      <c r="L82" s="58">
        <f t="shared" ref="L82:L91" si="16">IF(K$44&gt;=$Q83,5,0)</f>
        <v>0</v>
      </c>
      <c r="M82" s="58"/>
      <c r="N82" s="58">
        <f t="shared" ref="N82:N91" si="17">IF(M$44&gt;=$Q83,5,0)</f>
        <v>0</v>
      </c>
      <c r="O82" s="56"/>
      <c r="P82" s="111"/>
      <c r="Q82" s="51">
        <f t="shared" si="7"/>
        <v>0.71000000000000041</v>
      </c>
      <c r="R82" s="64"/>
      <c r="S82" s="64"/>
      <c r="T82" s="64"/>
      <c r="U82" s="64"/>
      <c r="V82" s="64"/>
      <c r="W82" s="64"/>
    </row>
    <row r="83" spans="1:23" ht="2.4500000000000002" customHeight="1" x14ac:dyDescent="0.2">
      <c r="A83" s="84"/>
      <c r="B83" s="90"/>
      <c r="C83" s="91"/>
      <c r="D83" s="100"/>
      <c r="E83" s="59"/>
      <c r="F83" s="58">
        <f t="shared" si="13"/>
        <v>0</v>
      </c>
      <c r="G83" s="58"/>
      <c r="H83" s="58">
        <f t="shared" si="14"/>
        <v>0</v>
      </c>
      <c r="I83" s="58"/>
      <c r="J83" s="58">
        <f t="shared" si="15"/>
        <v>0</v>
      </c>
      <c r="K83" s="58"/>
      <c r="L83" s="58">
        <f t="shared" si="16"/>
        <v>0</v>
      </c>
      <c r="M83" s="58"/>
      <c r="N83" s="58">
        <f t="shared" si="17"/>
        <v>0</v>
      </c>
      <c r="O83" s="56"/>
      <c r="P83" s="111"/>
      <c r="Q83" s="51">
        <f t="shared" si="7"/>
        <v>0.7000000000000004</v>
      </c>
      <c r="R83" s="64"/>
      <c r="S83" s="64"/>
      <c r="T83" s="64"/>
      <c r="U83" s="64"/>
      <c r="V83" s="64"/>
      <c r="W83" s="64"/>
    </row>
    <row r="84" spans="1:23" ht="2.4500000000000002" customHeight="1" x14ac:dyDescent="0.2">
      <c r="A84" s="84"/>
      <c r="B84" s="90"/>
      <c r="C84" s="91"/>
      <c r="D84" s="100"/>
      <c r="E84" s="59"/>
      <c r="F84" s="58">
        <f t="shared" si="13"/>
        <v>0</v>
      </c>
      <c r="G84" s="58"/>
      <c r="H84" s="58">
        <f t="shared" si="14"/>
        <v>0</v>
      </c>
      <c r="I84" s="58"/>
      <c r="J84" s="58">
        <f t="shared" si="15"/>
        <v>0</v>
      </c>
      <c r="K84" s="58"/>
      <c r="L84" s="58">
        <f t="shared" si="16"/>
        <v>0</v>
      </c>
      <c r="M84" s="58"/>
      <c r="N84" s="58">
        <f t="shared" si="17"/>
        <v>0</v>
      </c>
      <c r="O84" s="56"/>
      <c r="P84" s="111"/>
      <c r="Q84" s="51">
        <f t="shared" si="7"/>
        <v>0.69000000000000039</v>
      </c>
      <c r="R84" s="64"/>
      <c r="S84" s="64"/>
      <c r="T84" s="64"/>
      <c r="U84" s="64"/>
      <c r="V84" s="64"/>
      <c r="W84" s="64"/>
    </row>
    <row r="85" spans="1:23" ht="2.4500000000000002" customHeight="1" x14ac:dyDescent="0.2">
      <c r="A85" s="84"/>
      <c r="B85" s="90"/>
      <c r="C85" s="91"/>
      <c r="D85" s="100"/>
      <c r="E85" s="59"/>
      <c r="F85" s="58">
        <f t="shared" si="13"/>
        <v>0</v>
      </c>
      <c r="G85" s="58"/>
      <c r="H85" s="58">
        <f t="shared" si="14"/>
        <v>0</v>
      </c>
      <c r="I85" s="58"/>
      <c r="J85" s="58">
        <f t="shared" si="15"/>
        <v>0</v>
      </c>
      <c r="K85" s="58"/>
      <c r="L85" s="58">
        <f t="shared" si="16"/>
        <v>0</v>
      </c>
      <c r="M85" s="58"/>
      <c r="N85" s="58">
        <f t="shared" si="17"/>
        <v>0</v>
      </c>
      <c r="O85" s="56"/>
      <c r="P85" s="111"/>
      <c r="Q85" s="51">
        <f t="shared" si="7"/>
        <v>0.68000000000000038</v>
      </c>
      <c r="R85" s="64"/>
      <c r="S85" s="64"/>
      <c r="T85" s="64"/>
      <c r="U85" s="64"/>
      <c r="V85" s="64"/>
      <c r="W85" s="64"/>
    </row>
    <row r="86" spans="1:23" ht="2.4500000000000002" customHeight="1" x14ac:dyDescent="0.2">
      <c r="A86" s="84"/>
      <c r="B86" s="90"/>
      <c r="C86" s="91"/>
      <c r="D86" s="100"/>
      <c r="E86" s="59"/>
      <c r="F86" s="58">
        <f t="shared" si="13"/>
        <v>0</v>
      </c>
      <c r="G86" s="58"/>
      <c r="H86" s="58">
        <f t="shared" si="14"/>
        <v>0</v>
      </c>
      <c r="I86" s="58"/>
      <c r="J86" s="58">
        <f t="shared" si="15"/>
        <v>0</v>
      </c>
      <c r="K86" s="58"/>
      <c r="L86" s="58">
        <f t="shared" si="16"/>
        <v>0</v>
      </c>
      <c r="M86" s="58"/>
      <c r="N86" s="58">
        <f t="shared" si="17"/>
        <v>0</v>
      </c>
      <c r="O86" s="56"/>
      <c r="P86" s="111"/>
      <c r="Q86" s="51">
        <f t="shared" si="7"/>
        <v>0.67000000000000037</v>
      </c>
      <c r="R86" s="64"/>
      <c r="S86" s="64"/>
      <c r="T86" s="64"/>
      <c r="U86" s="64"/>
      <c r="V86" s="64"/>
      <c r="W86" s="64"/>
    </row>
    <row r="87" spans="1:23" ht="2.4500000000000002" customHeight="1" x14ac:dyDescent="0.2">
      <c r="A87" s="84"/>
      <c r="B87" s="90"/>
      <c r="C87" s="91"/>
      <c r="D87" s="100"/>
      <c r="E87" s="59"/>
      <c r="F87" s="58">
        <f t="shared" si="13"/>
        <v>0</v>
      </c>
      <c r="G87" s="58"/>
      <c r="H87" s="58">
        <f t="shared" si="14"/>
        <v>0</v>
      </c>
      <c r="I87" s="58"/>
      <c r="J87" s="58">
        <f t="shared" si="15"/>
        <v>0</v>
      </c>
      <c r="K87" s="58"/>
      <c r="L87" s="58">
        <f t="shared" si="16"/>
        <v>0</v>
      </c>
      <c r="M87" s="58"/>
      <c r="N87" s="58">
        <f t="shared" si="17"/>
        <v>0</v>
      </c>
      <c r="O87" s="56"/>
      <c r="P87" s="111"/>
      <c r="Q87" s="51">
        <f t="shared" si="7"/>
        <v>0.66000000000000036</v>
      </c>
      <c r="R87" s="64"/>
      <c r="S87" s="64"/>
      <c r="T87" s="64"/>
      <c r="U87" s="64"/>
      <c r="V87" s="64"/>
      <c r="W87" s="64"/>
    </row>
    <row r="88" spans="1:23" ht="2.4500000000000002" customHeight="1" x14ac:dyDescent="0.2">
      <c r="A88" s="84"/>
      <c r="B88" s="90"/>
      <c r="C88" s="91"/>
      <c r="D88" s="100"/>
      <c r="E88" s="59"/>
      <c r="F88" s="58">
        <f t="shared" si="13"/>
        <v>0</v>
      </c>
      <c r="G88" s="58"/>
      <c r="H88" s="58">
        <f t="shared" si="14"/>
        <v>0</v>
      </c>
      <c r="I88" s="58"/>
      <c r="J88" s="58">
        <f t="shared" si="15"/>
        <v>0</v>
      </c>
      <c r="K88" s="58"/>
      <c r="L88" s="58">
        <f t="shared" si="16"/>
        <v>0</v>
      </c>
      <c r="M88" s="58"/>
      <c r="N88" s="58">
        <f t="shared" si="17"/>
        <v>0</v>
      </c>
      <c r="O88" s="56"/>
      <c r="P88" s="111"/>
      <c r="Q88" s="51">
        <f t="shared" si="7"/>
        <v>0.65000000000000036</v>
      </c>
      <c r="R88" s="64"/>
      <c r="S88" s="64"/>
      <c r="T88" s="64"/>
      <c r="U88" s="64"/>
      <c r="V88" s="64"/>
      <c r="W88" s="64"/>
    </row>
    <row r="89" spans="1:23" ht="2.4500000000000002" customHeight="1" x14ac:dyDescent="0.2">
      <c r="A89" s="84"/>
      <c r="B89" s="90"/>
      <c r="C89" s="91"/>
      <c r="D89" s="100"/>
      <c r="E89" s="59"/>
      <c r="F89" s="58">
        <f t="shared" si="13"/>
        <v>0</v>
      </c>
      <c r="G89" s="58"/>
      <c r="H89" s="58">
        <f t="shared" si="14"/>
        <v>0</v>
      </c>
      <c r="I89" s="58"/>
      <c r="J89" s="58">
        <f t="shared" si="15"/>
        <v>0</v>
      </c>
      <c r="K89" s="58"/>
      <c r="L89" s="58">
        <f t="shared" si="16"/>
        <v>0</v>
      </c>
      <c r="M89" s="58"/>
      <c r="N89" s="58">
        <f t="shared" si="17"/>
        <v>0</v>
      </c>
      <c r="O89" s="56"/>
      <c r="P89" s="111"/>
      <c r="Q89" s="51">
        <f t="shared" si="7"/>
        <v>0.64000000000000035</v>
      </c>
      <c r="R89" s="64"/>
      <c r="S89" s="64"/>
      <c r="T89" s="64"/>
      <c r="U89" s="64"/>
      <c r="V89" s="64"/>
      <c r="W89" s="64"/>
    </row>
    <row r="90" spans="1:23" ht="2.4500000000000002" customHeight="1" x14ac:dyDescent="0.2">
      <c r="A90" s="84"/>
      <c r="B90" s="90"/>
      <c r="C90" s="91"/>
      <c r="D90" s="100"/>
      <c r="E90" s="59"/>
      <c r="F90" s="58">
        <f t="shared" si="13"/>
        <v>0</v>
      </c>
      <c r="G90" s="58"/>
      <c r="H90" s="58">
        <f t="shared" si="14"/>
        <v>0</v>
      </c>
      <c r="I90" s="58"/>
      <c r="J90" s="58">
        <f t="shared" si="15"/>
        <v>0</v>
      </c>
      <c r="K90" s="58"/>
      <c r="L90" s="58">
        <f t="shared" si="16"/>
        <v>0</v>
      </c>
      <c r="M90" s="58"/>
      <c r="N90" s="58">
        <f t="shared" si="17"/>
        <v>0</v>
      </c>
      <c r="O90" s="56"/>
      <c r="P90" s="111"/>
      <c r="Q90" s="51">
        <f t="shared" si="7"/>
        <v>0.63000000000000034</v>
      </c>
      <c r="R90" s="64"/>
      <c r="S90" s="64"/>
      <c r="T90" s="64"/>
      <c r="U90" s="64"/>
      <c r="V90" s="64"/>
      <c r="W90" s="64"/>
    </row>
    <row r="91" spans="1:23" ht="2.4500000000000002" customHeight="1" x14ac:dyDescent="0.2">
      <c r="A91" s="84"/>
      <c r="B91" s="90"/>
      <c r="C91" s="91"/>
      <c r="D91" s="100"/>
      <c r="E91" s="59"/>
      <c r="F91" s="58">
        <f t="shared" si="13"/>
        <v>0</v>
      </c>
      <c r="G91" s="58"/>
      <c r="H91" s="58">
        <f t="shared" si="14"/>
        <v>0</v>
      </c>
      <c r="I91" s="58"/>
      <c r="J91" s="58">
        <f t="shared" si="15"/>
        <v>0</v>
      </c>
      <c r="K91" s="58"/>
      <c r="L91" s="58">
        <f t="shared" si="16"/>
        <v>0</v>
      </c>
      <c r="M91" s="58"/>
      <c r="N91" s="58">
        <f t="shared" si="17"/>
        <v>0</v>
      </c>
      <c r="O91" s="56"/>
      <c r="P91" s="111"/>
      <c r="Q91" s="51">
        <f t="shared" si="7"/>
        <v>0.62000000000000033</v>
      </c>
      <c r="R91" s="64"/>
      <c r="S91" s="64"/>
      <c r="T91" s="64"/>
      <c r="U91" s="64"/>
      <c r="V91" s="64"/>
      <c r="W91" s="64"/>
    </row>
    <row r="92" spans="1:23" ht="2.4500000000000002" customHeight="1" x14ac:dyDescent="0.2">
      <c r="A92" s="84"/>
      <c r="B92" s="90"/>
      <c r="C92" s="91"/>
      <c r="D92" s="100"/>
      <c r="E92" s="59"/>
      <c r="F92" s="58">
        <f t="shared" ref="F92:F101" si="18">IF($E$44&gt;=Q93,4,0)</f>
        <v>0</v>
      </c>
      <c r="G92" s="58"/>
      <c r="H92" s="58">
        <f t="shared" ref="H92:H101" si="19">IF(G$44&gt;=$Q93,4,0)</f>
        <v>0</v>
      </c>
      <c r="I92" s="58"/>
      <c r="J92" s="58">
        <f t="shared" ref="J92:J101" si="20">IF(I$44&gt;=$Q93,4,0)</f>
        <v>0</v>
      </c>
      <c r="K92" s="58"/>
      <c r="L92" s="58">
        <f t="shared" ref="L92:L101" si="21">IF(K$44&gt;=$Q93,4,0)</f>
        <v>0</v>
      </c>
      <c r="M92" s="58"/>
      <c r="N92" s="58">
        <f t="shared" ref="N92:N101" si="22">IF(M$44&gt;=$Q93,4,0)</f>
        <v>0</v>
      </c>
      <c r="O92" s="56"/>
      <c r="P92" s="111"/>
      <c r="Q92" s="51">
        <f t="shared" si="7"/>
        <v>0.61000000000000032</v>
      </c>
      <c r="R92" s="64"/>
      <c r="S92" s="64"/>
      <c r="T92" s="64"/>
      <c r="U92" s="64"/>
      <c r="V92" s="64"/>
      <c r="W92" s="64"/>
    </row>
    <row r="93" spans="1:23" ht="2.4500000000000002" customHeight="1" x14ac:dyDescent="0.2">
      <c r="A93" s="84"/>
      <c r="B93" s="90"/>
      <c r="C93" s="91"/>
      <c r="D93" s="100"/>
      <c r="E93" s="59"/>
      <c r="F93" s="58">
        <f t="shared" si="18"/>
        <v>0</v>
      </c>
      <c r="G93" s="58"/>
      <c r="H93" s="58">
        <f t="shared" si="19"/>
        <v>0</v>
      </c>
      <c r="I93" s="58"/>
      <c r="J93" s="58">
        <f t="shared" si="20"/>
        <v>0</v>
      </c>
      <c r="K93" s="58"/>
      <c r="L93" s="58">
        <f t="shared" si="21"/>
        <v>0</v>
      </c>
      <c r="M93" s="58"/>
      <c r="N93" s="58">
        <f t="shared" si="22"/>
        <v>0</v>
      </c>
      <c r="O93" s="56"/>
      <c r="P93" s="111"/>
      <c r="Q93" s="51">
        <f t="shared" si="7"/>
        <v>0.60000000000000031</v>
      </c>
      <c r="R93" s="64"/>
      <c r="S93" s="64"/>
      <c r="T93" s="64"/>
      <c r="U93" s="64"/>
      <c r="V93" s="64"/>
      <c r="W93" s="64"/>
    </row>
    <row r="94" spans="1:23" ht="2.4500000000000002" customHeight="1" x14ac:dyDescent="0.2">
      <c r="A94" s="84"/>
      <c r="B94" s="90"/>
      <c r="C94" s="91"/>
      <c r="D94" s="100"/>
      <c r="E94" s="59"/>
      <c r="F94" s="58">
        <f t="shared" si="18"/>
        <v>0</v>
      </c>
      <c r="G94" s="58"/>
      <c r="H94" s="58">
        <f t="shared" si="19"/>
        <v>0</v>
      </c>
      <c r="I94" s="58"/>
      <c r="J94" s="58">
        <f t="shared" si="20"/>
        <v>0</v>
      </c>
      <c r="K94" s="58"/>
      <c r="L94" s="58">
        <f t="shared" si="21"/>
        <v>0</v>
      </c>
      <c r="M94" s="58"/>
      <c r="N94" s="58">
        <f t="shared" si="22"/>
        <v>0</v>
      </c>
      <c r="O94" s="56"/>
      <c r="P94" s="111"/>
      <c r="Q94" s="51">
        <f t="shared" si="7"/>
        <v>0.5900000000000003</v>
      </c>
      <c r="R94" s="64"/>
      <c r="S94" s="64"/>
      <c r="T94" s="64"/>
      <c r="U94" s="64"/>
      <c r="V94" s="64"/>
      <c r="W94" s="64"/>
    </row>
    <row r="95" spans="1:23" ht="2.4500000000000002" customHeight="1" x14ac:dyDescent="0.2">
      <c r="A95" s="84"/>
      <c r="B95" s="90"/>
      <c r="C95" s="91"/>
      <c r="D95" s="100"/>
      <c r="E95" s="59"/>
      <c r="F95" s="58">
        <f t="shared" si="18"/>
        <v>0</v>
      </c>
      <c r="G95" s="58"/>
      <c r="H95" s="58">
        <f t="shared" si="19"/>
        <v>0</v>
      </c>
      <c r="I95" s="58"/>
      <c r="J95" s="58">
        <f t="shared" si="20"/>
        <v>0</v>
      </c>
      <c r="K95" s="58"/>
      <c r="L95" s="58">
        <f t="shared" si="21"/>
        <v>0</v>
      </c>
      <c r="M95" s="58"/>
      <c r="N95" s="58">
        <f t="shared" si="22"/>
        <v>0</v>
      </c>
      <c r="O95" s="56"/>
      <c r="P95" s="111"/>
      <c r="Q95" s="51">
        <f t="shared" si="7"/>
        <v>0.58000000000000029</v>
      </c>
      <c r="R95" s="64"/>
      <c r="S95" s="64"/>
      <c r="T95" s="64"/>
      <c r="U95" s="64"/>
      <c r="V95" s="64"/>
      <c r="W95" s="64"/>
    </row>
    <row r="96" spans="1:23" ht="2.4500000000000002" customHeight="1" x14ac:dyDescent="0.2">
      <c r="A96" s="84"/>
      <c r="B96" s="90"/>
      <c r="C96" s="91"/>
      <c r="D96" s="100"/>
      <c r="E96" s="59"/>
      <c r="F96" s="58">
        <f t="shared" si="18"/>
        <v>0</v>
      </c>
      <c r="G96" s="58"/>
      <c r="H96" s="58">
        <f t="shared" si="19"/>
        <v>0</v>
      </c>
      <c r="I96" s="58"/>
      <c r="J96" s="58">
        <f t="shared" si="20"/>
        <v>0</v>
      </c>
      <c r="K96" s="58"/>
      <c r="L96" s="58">
        <f t="shared" si="21"/>
        <v>0</v>
      </c>
      <c r="M96" s="58"/>
      <c r="N96" s="58">
        <f t="shared" si="22"/>
        <v>0</v>
      </c>
      <c r="O96" s="56"/>
      <c r="P96" s="111"/>
      <c r="Q96" s="51">
        <f t="shared" si="7"/>
        <v>0.57000000000000028</v>
      </c>
      <c r="R96" s="64"/>
      <c r="S96" s="64"/>
      <c r="T96" s="64"/>
      <c r="U96" s="64"/>
      <c r="V96" s="64"/>
      <c r="W96" s="64"/>
    </row>
    <row r="97" spans="1:23" ht="2.4500000000000002" customHeight="1" x14ac:dyDescent="0.2">
      <c r="A97" s="84"/>
      <c r="B97" s="90"/>
      <c r="C97" s="91"/>
      <c r="D97" s="100"/>
      <c r="E97" s="59"/>
      <c r="F97" s="58">
        <f t="shared" si="18"/>
        <v>0</v>
      </c>
      <c r="G97" s="58"/>
      <c r="H97" s="58">
        <f t="shared" si="19"/>
        <v>0</v>
      </c>
      <c r="I97" s="58"/>
      <c r="J97" s="58">
        <f t="shared" si="20"/>
        <v>0</v>
      </c>
      <c r="K97" s="58"/>
      <c r="L97" s="58">
        <f t="shared" si="21"/>
        <v>0</v>
      </c>
      <c r="M97" s="58"/>
      <c r="N97" s="58">
        <f t="shared" si="22"/>
        <v>0</v>
      </c>
      <c r="O97" s="56"/>
      <c r="P97" s="111"/>
      <c r="Q97" s="51">
        <f t="shared" si="7"/>
        <v>0.56000000000000028</v>
      </c>
      <c r="R97" s="64"/>
      <c r="S97" s="64"/>
      <c r="T97" s="64"/>
      <c r="U97" s="64"/>
      <c r="V97" s="64"/>
      <c r="W97" s="64"/>
    </row>
    <row r="98" spans="1:23" ht="2.4500000000000002" customHeight="1" x14ac:dyDescent="0.2">
      <c r="A98" s="84"/>
      <c r="B98" s="90"/>
      <c r="C98" s="91"/>
      <c r="D98" s="100"/>
      <c r="E98" s="59"/>
      <c r="F98" s="58">
        <f t="shared" si="18"/>
        <v>0</v>
      </c>
      <c r="G98" s="58"/>
      <c r="H98" s="58">
        <f t="shared" si="19"/>
        <v>0</v>
      </c>
      <c r="I98" s="58"/>
      <c r="J98" s="58">
        <f t="shared" si="20"/>
        <v>0</v>
      </c>
      <c r="K98" s="58"/>
      <c r="L98" s="58">
        <f t="shared" si="21"/>
        <v>0</v>
      </c>
      <c r="M98" s="58"/>
      <c r="N98" s="58">
        <f t="shared" si="22"/>
        <v>0</v>
      </c>
      <c r="O98" s="56"/>
      <c r="P98" s="111"/>
      <c r="Q98" s="51">
        <f t="shared" si="7"/>
        <v>0.55000000000000027</v>
      </c>
      <c r="R98" s="64"/>
      <c r="S98" s="64"/>
      <c r="T98" s="64"/>
      <c r="U98" s="64"/>
      <c r="V98" s="64"/>
      <c r="W98" s="64"/>
    </row>
    <row r="99" spans="1:23" ht="2.4500000000000002" customHeight="1" x14ac:dyDescent="0.2">
      <c r="A99" s="84"/>
      <c r="B99" s="90"/>
      <c r="C99" s="91"/>
      <c r="D99" s="100"/>
      <c r="E99" s="59"/>
      <c r="F99" s="58">
        <f t="shared" si="18"/>
        <v>0</v>
      </c>
      <c r="G99" s="58"/>
      <c r="H99" s="58">
        <f t="shared" si="19"/>
        <v>0</v>
      </c>
      <c r="I99" s="58"/>
      <c r="J99" s="58">
        <f t="shared" si="20"/>
        <v>0</v>
      </c>
      <c r="K99" s="58"/>
      <c r="L99" s="58">
        <f t="shared" si="21"/>
        <v>0</v>
      </c>
      <c r="M99" s="58"/>
      <c r="N99" s="58">
        <f t="shared" si="22"/>
        <v>0</v>
      </c>
      <c r="O99" s="56"/>
      <c r="P99" s="111"/>
      <c r="Q99" s="51">
        <f t="shared" si="7"/>
        <v>0.54000000000000026</v>
      </c>
      <c r="R99" s="64"/>
      <c r="S99" s="64"/>
      <c r="T99" s="64"/>
      <c r="U99" s="64"/>
      <c r="V99" s="64"/>
      <c r="W99" s="64"/>
    </row>
    <row r="100" spans="1:23" ht="2.4500000000000002" customHeight="1" x14ac:dyDescent="0.2">
      <c r="A100" s="84"/>
      <c r="B100" s="90"/>
      <c r="C100" s="91"/>
      <c r="D100" s="100"/>
      <c r="E100" s="59"/>
      <c r="F100" s="58">
        <f t="shared" si="18"/>
        <v>0</v>
      </c>
      <c r="G100" s="58"/>
      <c r="H100" s="58">
        <f t="shared" si="19"/>
        <v>0</v>
      </c>
      <c r="I100" s="58"/>
      <c r="J100" s="58">
        <f t="shared" si="20"/>
        <v>0</v>
      </c>
      <c r="K100" s="58"/>
      <c r="L100" s="58">
        <f t="shared" si="21"/>
        <v>0</v>
      </c>
      <c r="M100" s="58"/>
      <c r="N100" s="58">
        <f t="shared" si="22"/>
        <v>0</v>
      </c>
      <c r="O100" s="56"/>
      <c r="P100" s="111"/>
      <c r="Q100" s="51">
        <f t="shared" si="7"/>
        <v>0.53000000000000025</v>
      </c>
      <c r="R100" s="64"/>
      <c r="S100" s="64"/>
      <c r="T100" s="64"/>
      <c r="U100" s="64"/>
      <c r="V100" s="64"/>
      <c r="W100" s="64"/>
    </row>
    <row r="101" spans="1:23" ht="2.4500000000000002" customHeight="1" x14ac:dyDescent="0.2">
      <c r="A101" s="84"/>
      <c r="B101" s="90"/>
      <c r="C101" s="91"/>
      <c r="D101" s="100"/>
      <c r="E101" s="59"/>
      <c r="F101" s="58">
        <f t="shared" si="18"/>
        <v>0</v>
      </c>
      <c r="G101" s="58"/>
      <c r="H101" s="58">
        <f t="shared" si="19"/>
        <v>0</v>
      </c>
      <c r="I101" s="58"/>
      <c r="J101" s="58">
        <f t="shared" si="20"/>
        <v>0</v>
      </c>
      <c r="K101" s="58"/>
      <c r="L101" s="58">
        <f t="shared" si="21"/>
        <v>0</v>
      </c>
      <c r="M101" s="58"/>
      <c r="N101" s="58">
        <f t="shared" si="22"/>
        <v>0</v>
      </c>
      <c r="O101" s="56"/>
      <c r="P101" s="111"/>
      <c r="Q101" s="51">
        <f t="shared" si="7"/>
        <v>0.52000000000000024</v>
      </c>
      <c r="R101" s="64"/>
      <c r="S101" s="64"/>
      <c r="T101" s="64"/>
      <c r="U101" s="64"/>
      <c r="V101" s="64"/>
      <c r="W101" s="64"/>
    </row>
    <row r="102" spans="1:23" ht="2.4500000000000002" customHeight="1" x14ac:dyDescent="0.2">
      <c r="A102" s="84"/>
      <c r="B102" s="90"/>
      <c r="C102" s="91"/>
      <c r="D102" s="100"/>
      <c r="E102" s="59"/>
      <c r="F102" s="58">
        <f t="shared" ref="F102:F111" si="23">IF($E$44&gt;=$Q103,3,0)</f>
        <v>0</v>
      </c>
      <c r="G102" s="58"/>
      <c r="H102" s="58">
        <f t="shared" ref="H102:H111" si="24">IF(G$44&gt;=$Q103,3,0)</f>
        <v>0</v>
      </c>
      <c r="I102" s="58"/>
      <c r="J102" s="58">
        <f t="shared" ref="J102:J111" si="25">IF(I$44&gt;=$Q103,3,0)</f>
        <v>0</v>
      </c>
      <c r="K102" s="58"/>
      <c r="L102" s="58">
        <f t="shared" ref="L102:L111" si="26">IF(K$44&gt;=$Q103,3,0)</f>
        <v>0</v>
      </c>
      <c r="M102" s="58"/>
      <c r="N102" s="58">
        <f t="shared" ref="N102:N111" si="27">IF(M$44&gt;=$Q103,3,0)</f>
        <v>0</v>
      </c>
      <c r="O102" s="56"/>
      <c r="P102" s="111"/>
      <c r="Q102" s="51">
        <f t="shared" si="7"/>
        <v>0.51000000000000023</v>
      </c>
      <c r="R102" s="64"/>
      <c r="S102" s="64"/>
      <c r="T102" s="64"/>
      <c r="U102" s="64"/>
      <c r="V102" s="64"/>
      <c r="W102" s="64"/>
    </row>
    <row r="103" spans="1:23" ht="2.4500000000000002" customHeight="1" x14ac:dyDescent="0.2">
      <c r="A103" s="84"/>
      <c r="B103" s="90"/>
      <c r="C103" s="91"/>
      <c r="D103" s="100"/>
      <c r="E103" s="59"/>
      <c r="F103" s="58">
        <f t="shared" si="23"/>
        <v>0</v>
      </c>
      <c r="G103" s="58"/>
      <c r="H103" s="58">
        <f t="shared" si="24"/>
        <v>0</v>
      </c>
      <c r="I103" s="58"/>
      <c r="J103" s="58">
        <f t="shared" si="25"/>
        <v>0</v>
      </c>
      <c r="K103" s="58"/>
      <c r="L103" s="58">
        <f t="shared" si="26"/>
        <v>0</v>
      </c>
      <c r="M103" s="58"/>
      <c r="N103" s="58">
        <f t="shared" si="27"/>
        <v>0</v>
      </c>
      <c r="O103" s="56"/>
      <c r="P103" s="111"/>
      <c r="Q103" s="51">
        <f t="shared" si="7"/>
        <v>0.50000000000000022</v>
      </c>
      <c r="R103" s="64"/>
      <c r="S103" s="64"/>
      <c r="T103" s="64"/>
      <c r="U103" s="64"/>
      <c r="V103" s="64"/>
      <c r="W103" s="64"/>
    </row>
    <row r="104" spans="1:23" ht="2.4500000000000002" customHeight="1" x14ac:dyDescent="0.2">
      <c r="A104" s="84"/>
      <c r="B104" s="90"/>
      <c r="C104" s="91"/>
      <c r="D104" s="100"/>
      <c r="E104" s="59"/>
      <c r="F104" s="58">
        <f t="shared" si="23"/>
        <v>0</v>
      </c>
      <c r="G104" s="58"/>
      <c r="H104" s="58">
        <f t="shared" si="24"/>
        <v>0</v>
      </c>
      <c r="I104" s="58"/>
      <c r="J104" s="58">
        <f t="shared" si="25"/>
        <v>0</v>
      </c>
      <c r="K104" s="58"/>
      <c r="L104" s="58">
        <f t="shared" si="26"/>
        <v>0</v>
      </c>
      <c r="M104" s="58"/>
      <c r="N104" s="58">
        <f t="shared" si="27"/>
        <v>0</v>
      </c>
      <c r="O104" s="56"/>
      <c r="P104" s="111"/>
      <c r="Q104" s="51">
        <f t="shared" si="7"/>
        <v>0.49000000000000027</v>
      </c>
      <c r="R104" s="64"/>
      <c r="S104" s="64"/>
      <c r="T104" s="64"/>
      <c r="U104" s="64"/>
      <c r="V104" s="64"/>
      <c r="W104" s="64"/>
    </row>
    <row r="105" spans="1:23" ht="2.4500000000000002" customHeight="1" x14ac:dyDescent="0.2">
      <c r="A105" s="84"/>
      <c r="B105" s="90"/>
      <c r="C105" s="91"/>
      <c r="D105" s="100"/>
      <c r="E105" s="59"/>
      <c r="F105" s="58">
        <f t="shared" si="23"/>
        <v>0</v>
      </c>
      <c r="G105" s="58"/>
      <c r="H105" s="58">
        <f t="shared" si="24"/>
        <v>0</v>
      </c>
      <c r="I105" s="58"/>
      <c r="J105" s="58">
        <f t="shared" si="25"/>
        <v>0</v>
      </c>
      <c r="K105" s="58"/>
      <c r="L105" s="58">
        <f t="shared" si="26"/>
        <v>0</v>
      </c>
      <c r="M105" s="58"/>
      <c r="N105" s="58">
        <f t="shared" si="27"/>
        <v>0</v>
      </c>
      <c r="O105" s="56"/>
      <c r="P105" s="111"/>
      <c r="Q105" s="51">
        <f t="shared" si="7"/>
        <v>0.48000000000000026</v>
      </c>
      <c r="R105" s="64"/>
      <c r="S105" s="64"/>
      <c r="T105" s="64"/>
      <c r="U105" s="64"/>
      <c r="V105" s="64"/>
      <c r="W105" s="64"/>
    </row>
    <row r="106" spans="1:23" ht="2.4500000000000002" customHeight="1" x14ac:dyDescent="0.2">
      <c r="A106" s="84"/>
      <c r="B106" s="90"/>
      <c r="C106" s="91"/>
      <c r="D106" s="100"/>
      <c r="E106" s="59"/>
      <c r="F106" s="58">
        <f t="shared" si="23"/>
        <v>0</v>
      </c>
      <c r="G106" s="58"/>
      <c r="H106" s="58">
        <f t="shared" si="24"/>
        <v>0</v>
      </c>
      <c r="I106" s="58"/>
      <c r="J106" s="58">
        <f t="shared" si="25"/>
        <v>0</v>
      </c>
      <c r="K106" s="58"/>
      <c r="L106" s="58">
        <f t="shared" si="26"/>
        <v>0</v>
      </c>
      <c r="M106" s="58"/>
      <c r="N106" s="58">
        <f t="shared" si="27"/>
        <v>0</v>
      </c>
      <c r="O106" s="56"/>
      <c r="P106" s="111"/>
      <c r="Q106" s="51">
        <f t="shared" si="7"/>
        <v>0.47000000000000025</v>
      </c>
      <c r="R106" s="64"/>
      <c r="S106" s="64"/>
      <c r="T106" s="64"/>
      <c r="U106" s="64"/>
      <c r="V106" s="64"/>
      <c r="W106" s="64"/>
    </row>
    <row r="107" spans="1:23" ht="2.4500000000000002" customHeight="1" x14ac:dyDescent="0.2">
      <c r="A107" s="84"/>
      <c r="B107" s="90"/>
      <c r="C107" s="91"/>
      <c r="D107" s="100"/>
      <c r="E107" s="59"/>
      <c r="F107" s="58">
        <f t="shared" si="23"/>
        <v>0</v>
      </c>
      <c r="G107" s="58"/>
      <c r="H107" s="58">
        <f t="shared" si="24"/>
        <v>0</v>
      </c>
      <c r="I107" s="58"/>
      <c r="J107" s="58">
        <f t="shared" si="25"/>
        <v>0</v>
      </c>
      <c r="K107" s="58"/>
      <c r="L107" s="58">
        <f t="shared" si="26"/>
        <v>0</v>
      </c>
      <c r="M107" s="58"/>
      <c r="N107" s="58">
        <f t="shared" si="27"/>
        <v>0</v>
      </c>
      <c r="O107" s="56"/>
      <c r="P107" s="111"/>
      <c r="Q107" s="51">
        <f t="shared" si="7"/>
        <v>0.46000000000000024</v>
      </c>
      <c r="R107" s="64"/>
      <c r="S107" s="64"/>
      <c r="T107" s="64"/>
      <c r="U107" s="64"/>
      <c r="V107" s="64"/>
      <c r="W107" s="64"/>
    </row>
    <row r="108" spans="1:23" ht="2.4500000000000002" customHeight="1" x14ac:dyDescent="0.2">
      <c r="A108" s="84"/>
      <c r="B108" s="90"/>
      <c r="C108" s="91"/>
      <c r="D108" s="100"/>
      <c r="E108" s="59"/>
      <c r="F108" s="58">
        <f t="shared" si="23"/>
        <v>0</v>
      </c>
      <c r="G108" s="58"/>
      <c r="H108" s="58">
        <f t="shared" si="24"/>
        <v>0</v>
      </c>
      <c r="I108" s="58"/>
      <c r="J108" s="58">
        <f t="shared" si="25"/>
        <v>0</v>
      </c>
      <c r="K108" s="58"/>
      <c r="L108" s="58">
        <f t="shared" si="26"/>
        <v>0</v>
      </c>
      <c r="M108" s="58"/>
      <c r="N108" s="58">
        <f t="shared" si="27"/>
        <v>0</v>
      </c>
      <c r="O108" s="56"/>
      <c r="P108" s="111"/>
      <c r="Q108" s="51">
        <f t="shared" si="7"/>
        <v>0.45000000000000023</v>
      </c>
      <c r="R108" s="64"/>
      <c r="S108" s="64"/>
      <c r="T108" s="64"/>
      <c r="U108" s="64"/>
      <c r="V108" s="64"/>
      <c r="W108" s="64"/>
    </row>
    <row r="109" spans="1:23" ht="2.4500000000000002" customHeight="1" x14ac:dyDescent="0.2">
      <c r="A109" s="84"/>
      <c r="B109" s="90"/>
      <c r="C109" s="91"/>
      <c r="D109" s="100"/>
      <c r="E109" s="59"/>
      <c r="F109" s="58">
        <f t="shared" si="23"/>
        <v>0</v>
      </c>
      <c r="G109" s="58"/>
      <c r="H109" s="58">
        <f t="shared" si="24"/>
        <v>0</v>
      </c>
      <c r="I109" s="58"/>
      <c r="J109" s="58">
        <f t="shared" si="25"/>
        <v>0</v>
      </c>
      <c r="K109" s="58"/>
      <c r="L109" s="58">
        <f t="shared" si="26"/>
        <v>0</v>
      </c>
      <c r="M109" s="58"/>
      <c r="N109" s="58">
        <f t="shared" si="27"/>
        <v>0</v>
      </c>
      <c r="O109" s="56"/>
      <c r="P109" s="111"/>
      <c r="Q109" s="51">
        <f t="shared" si="7"/>
        <v>0.44000000000000022</v>
      </c>
      <c r="R109" s="64"/>
      <c r="S109" s="64"/>
      <c r="T109" s="64"/>
      <c r="U109" s="64"/>
      <c r="V109" s="64"/>
      <c r="W109" s="64"/>
    </row>
    <row r="110" spans="1:23" ht="2.4500000000000002" customHeight="1" x14ac:dyDescent="0.2">
      <c r="A110" s="84"/>
      <c r="B110" s="90"/>
      <c r="C110" s="91"/>
      <c r="D110" s="100"/>
      <c r="E110" s="59"/>
      <c r="F110" s="58">
        <f t="shared" si="23"/>
        <v>0</v>
      </c>
      <c r="G110" s="58"/>
      <c r="H110" s="58">
        <f t="shared" si="24"/>
        <v>0</v>
      </c>
      <c r="I110" s="58"/>
      <c r="J110" s="58">
        <f t="shared" si="25"/>
        <v>0</v>
      </c>
      <c r="K110" s="58"/>
      <c r="L110" s="58">
        <f t="shared" si="26"/>
        <v>0</v>
      </c>
      <c r="M110" s="58"/>
      <c r="N110" s="58">
        <f t="shared" si="27"/>
        <v>0</v>
      </c>
      <c r="O110" s="56"/>
      <c r="P110" s="111"/>
      <c r="Q110" s="51">
        <f t="shared" si="7"/>
        <v>0.43000000000000022</v>
      </c>
      <c r="R110" s="64"/>
      <c r="S110" s="64"/>
      <c r="T110" s="64"/>
      <c r="U110" s="64"/>
      <c r="V110" s="64"/>
      <c r="W110" s="64"/>
    </row>
    <row r="111" spans="1:23" ht="2.4500000000000002" customHeight="1" x14ac:dyDescent="0.2">
      <c r="A111" s="84"/>
      <c r="B111" s="90"/>
      <c r="C111" s="91"/>
      <c r="D111" s="100"/>
      <c r="E111" s="59"/>
      <c r="F111" s="58">
        <f t="shared" si="23"/>
        <v>0</v>
      </c>
      <c r="G111" s="58"/>
      <c r="H111" s="58">
        <f t="shared" si="24"/>
        <v>0</v>
      </c>
      <c r="I111" s="58"/>
      <c r="J111" s="58">
        <f t="shared" si="25"/>
        <v>0</v>
      </c>
      <c r="K111" s="58"/>
      <c r="L111" s="58">
        <f t="shared" si="26"/>
        <v>0</v>
      </c>
      <c r="M111" s="58"/>
      <c r="N111" s="58">
        <f t="shared" si="27"/>
        <v>0</v>
      </c>
      <c r="O111" s="56"/>
      <c r="P111" s="111"/>
      <c r="Q111" s="51">
        <f t="shared" si="7"/>
        <v>0.42000000000000021</v>
      </c>
      <c r="R111" s="64"/>
      <c r="S111" s="64"/>
      <c r="T111" s="64"/>
      <c r="U111" s="64"/>
      <c r="V111" s="64"/>
      <c r="W111" s="64"/>
    </row>
    <row r="112" spans="1:23" ht="2.4500000000000002" customHeight="1" x14ac:dyDescent="0.2">
      <c r="A112" s="84"/>
      <c r="B112" s="90"/>
      <c r="C112" s="91"/>
      <c r="D112" s="100"/>
      <c r="E112" s="59"/>
      <c r="F112" s="58">
        <f t="shared" ref="F112:F121" si="28">IF($E$44&gt;=$Q113,2,0)</f>
        <v>0</v>
      </c>
      <c r="G112" s="58"/>
      <c r="H112" s="58">
        <f t="shared" ref="H112:H118" si="29">IF($G$44&gt;=$Q113,2,0)</f>
        <v>0</v>
      </c>
      <c r="I112" s="58"/>
      <c r="J112" s="58">
        <f t="shared" ref="J112:J121" si="30">IF(I$44&gt;=$Q113,2,0)</f>
        <v>0</v>
      </c>
      <c r="K112" s="58"/>
      <c r="L112" s="58">
        <f t="shared" ref="L112:L121" si="31">IF(K$44&gt;=$Q113,2,0)</f>
        <v>0</v>
      </c>
      <c r="M112" s="58"/>
      <c r="N112" s="58">
        <f t="shared" ref="N112:N121" si="32">IF(M$44&gt;=$Q113,2,0)</f>
        <v>0</v>
      </c>
      <c r="O112" s="56"/>
      <c r="P112" s="111"/>
      <c r="Q112" s="51">
        <f t="shared" si="7"/>
        <v>0.4100000000000002</v>
      </c>
      <c r="R112" s="64"/>
      <c r="S112" s="64"/>
      <c r="T112" s="64"/>
      <c r="U112" s="64"/>
      <c r="V112" s="64"/>
      <c r="W112" s="64"/>
    </row>
    <row r="113" spans="1:23" ht="2.4500000000000002" customHeight="1" x14ac:dyDescent="0.2">
      <c r="A113" s="84"/>
      <c r="B113" s="90"/>
      <c r="C113" s="91"/>
      <c r="D113" s="100"/>
      <c r="E113" s="59"/>
      <c r="F113" s="58">
        <f t="shared" si="28"/>
        <v>0</v>
      </c>
      <c r="G113" s="58"/>
      <c r="H113" s="58">
        <f t="shared" si="29"/>
        <v>0</v>
      </c>
      <c r="I113" s="58"/>
      <c r="J113" s="58">
        <f t="shared" si="30"/>
        <v>0</v>
      </c>
      <c r="K113" s="58"/>
      <c r="L113" s="58">
        <f t="shared" si="31"/>
        <v>0</v>
      </c>
      <c r="M113" s="58"/>
      <c r="N113" s="58">
        <f t="shared" si="32"/>
        <v>0</v>
      </c>
      <c r="O113" s="56"/>
      <c r="P113" s="111"/>
      <c r="Q113" s="51">
        <f t="shared" si="7"/>
        <v>0.40000000000000019</v>
      </c>
      <c r="R113" s="64"/>
      <c r="S113" s="64"/>
      <c r="T113" s="64"/>
      <c r="U113" s="64"/>
      <c r="V113" s="64"/>
      <c r="W113" s="64"/>
    </row>
    <row r="114" spans="1:23" ht="2.4500000000000002" customHeight="1" x14ac:dyDescent="0.2">
      <c r="A114" s="84"/>
      <c r="B114" s="90"/>
      <c r="C114" s="91"/>
      <c r="D114" s="100"/>
      <c r="E114" s="59"/>
      <c r="F114" s="58">
        <f t="shared" si="28"/>
        <v>0</v>
      </c>
      <c r="G114" s="58"/>
      <c r="H114" s="58">
        <f t="shared" si="29"/>
        <v>0</v>
      </c>
      <c r="I114" s="58"/>
      <c r="J114" s="58">
        <f t="shared" si="30"/>
        <v>0</v>
      </c>
      <c r="K114" s="58"/>
      <c r="L114" s="58">
        <f t="shared" si="31"/>
        <v>0</v>
      </c>
      <c r="M114" s="58"/>
      <c r="N114" s="58">
        <f t="shared" si="32"/>
        <v>0</v>
      </c>
      <c r="O114" s="56"/>
      <c r="P114" s="111"/>
      <c r="Q114" s="51">
        <f t="shared" si="7"/>
        <v>0.39000000000000018</v>
      </c>
      <c r="R114" s="64"/>
      <c r="S114" s="64"/>
      <c r="T114" s="64"/>
      <c r="U114" s="64"/>
      <c r="V114" s="64"/>
      <c r="W114" s="64"/>
    </row>
    <row r="115" spans="1:23" ht="2.4500000000000002" customHeight="1" x14ac:dyDescent="0.2">
      <c r="A115" s="84"/>
      <c r="B115" s="90"/>
      <c r="C115" s="91"/>
      <c r="D115" s="100"/>
      <c r="E115" s="59"/>
      <c r="F115" s="58">
        <f t="shared" si="28"/>
        <v>0</v>
      </c>
      <c r="G115" s="58"/>
      <c r="H115" s="58">
        <f t="shared" si="29"/>
        <v>0</v>
      </c>
      <c r="I115" s="58"/>
      <c r="J115" s="58">
        <f t="shared" si="30"/>
        <v>0</v>
      </c>
      <c r="K115" s="58"/>
      <c r="L115" s="58">
        <f t="shared" si="31"/>
        <v>0</v>
      </c>
      <c r="M115" s="58"/>
      <c r="N115" s="58">
        <f t="shared" si="32"/>
        <v>0</v>
      </c>
      <c r="O115" s="56"/>
      <c r="P115" s="111"/>
      <c r="Q115" s="51">
        <f t="shared" si="7"/>
        <v>0.38000000000000017</v>
      </c>
      <c r="R115" s="64"/>
      <c r="S115" s="64"/>
      <c r="T115" s="64"/>
      <c r="U115" s="64"/>
      <c r="V115" s="64"/>
      <c r="W115" s="64"/>
    </row>
    <row r="116" spans="1:23" ht="2.4500000000000002" customHeight="1" x14ac:dyDescent="0.2">
      <c r="A116" s="84"/>
      <c r="B116" s="90"/>
      <c r="C116" s="91"/>
      <c r="D116" s="100"/>
      <c r="E116" s="59"/>
      <c r="F116" s="58">
        <f t="shared" si="28"/>
        <v>0</v>
      </c>
      <c r="G116" s="58"/>
      <c r="H116" s="58">
        <f t="shared" si="29"/>
        <v>0</v>
      </c>
      <c r="I116" s="58"/>
      <c r="J116" s="58">
        <f t="shared" si="30"/>
        <v>0</v>
      </c>
      <c r="K116" s="58"/>
      <c r="L116" s="58">
        <f t="shared" si="31"/>
        <v>0</v>
      </c>
      <c r="M116" s="58"/>
      <c r="N116" s="58">
        <f t="shared" si="32"/>
        <v>0</v>
      </c>
      <c r="O116" s="56"/>
      <c r="P116" s="111"/>
      <c r="Q116" s="51">
        <f t="shared" si="7"/>
        <v>0.37000000000000016</v>
      </c>
      <c r="R116" s="64"/>
      <c r="S116" s="64"/>
      <c r="T116" s="64"/>
      <c r="U116" s="64"/>
      <c r="V116" s="64"/>
      <c r="W116" s="64"/>
    </row>
    <row r="117" spans="1:23" ht="2.4500000000000002" customHeight="1" x14ac:dyDescent="0.2">
      <c r="A117" s="84"/>
      <c r="B117" s="90"/>
      <c r="C117" s="91"/>
      <c r="D117" s="100"/>
      <c r="E117" s="59"/>
      <c r="F117" s="58">
        <f t="shared" si="28"/>
        <v>0</v>
      </c>
      <c r="G117" s="58"/>
      <c r="H117" s="58">
        <f t="shared" si="29"/>
        <v>0</v>
      </c>
      <c r="I117" s="58"/>
      <c r="J117" s="58">
        <f t="shared" si="30"/>
        <v>0</v>
      </c>
      <c r="K117" s="58"/>
      <c r="L117" s="58">
        <f t="shared" si="31"/>
        <v>0</v>
      </c>
      <c r="M117" s="58"/>
      <c r="N117" s="58">
        <f t="shared" si="32"/>
        <v>0</v>
      </c>
      <c r="O117" s="56"/>
      <c r="P117" s="111"/>
      <c r="Q117" s="51">
        <f t="shared" ref="Q117:Q150" si="33">+Q118+1%</f>
        <v>0.36000000000000015</v>
      </c>
      <c r="R117" s="64"/>
      <c r="S117" s="64"/>
      <c r="T117" s="64"/>
      <c r="U117" s="64"/>
      <c r="V117" s="64"/>
      <c r="W117" s="64"/>
    </row>
    <row r="118" spans="1:23" ht="2.4500000000000002" customHeight="1" x14ac:dyDescent="0.2">
      <c r="A118" s="84"/>
      <c r="B118" s="90"/>
      <c r="C118" s="91"/>
      <c r="D118" s="100"/>
      <c r="E118" s="59"/>
      <c r="F118" s="58">
        <f t="shared" si="28"/>
        <v>0</v>
      </c>
      <c r="G118" s="58"/>
      <c r="H118" s="58">
        <f t="shared" si="29"/>
        <v>0</v>
      </c>
      <c r="I118" s="58"/>
      <c r="J118" s="58">
        <f t="shared" si="30"/>
        <v>0</v>
      </c>
      <c r="K118" s="58"/>
      <c r="L118" s="58">
        <f t="shared" si="31"/>
        <v>0</v>
      </c>
      <c r="M118" s="58"/>
      <c r="N118" s="58">
        <f t="shared" si="32"/>
        <v>2</v>
      </c>
      <c r="O118" s="56"/>
      <c r="P118" s="111"/>
      <c r="Q118" s="51">
        <f t="shared" si="33"/>
        <v>0.35000000000000014</v>
      </c>
      <c r="R118" s="64"/>
      <c r="S118" s="64"/>
      <c r="T118" s="64"/>
      <c r="U118" s="64"/>
      <c r="V118" s="64"/>
      <c r="W118" s="64"/>
    </row>
    <row r="119" spans="1:23" ht="2.4500000000000002" customHeight="1" x14ac:dyDescent="0.2">
      <c r="A119" s="84"/>
      <c r="B119" s="90"/>
      <c r="C119" s="91"/>
      <c r="D119" s="100"/>
      <c r="E119" s="59"/>
      <c r="F119" s="58">
        <f t="shared" si="28"/>
        <v>0</v>
      </c>
      <c r="G119" s="58"/>
      <c r="H119" s="58">
        <f>IF($G$44&gt;=$Q120,2,0)</f>
        <v>0</v>
      </c>
      <c r="I119" s="58"/>
      <c r="J119" s="58">
        <f t="shared" si="30"/>
        <v>0</v>
      </c>
      <c r="K119" s="58"/>
      <c r="L119" s="58">
        <f t="shared" si="31"/>
        <v>0</v>
      </c>
      <c r="M119" s="58"/>
      <c r="N119" s="58">
        <f t="shared" si="32"/>
        <v>2</v>
      </c>
      <c r="O119" s="56"/>
      <c r="P119" s="111"/>
      <c r="Q119" s="51">
        <f t="shared" si="33"/>
        <v>0.34000000000000014</v>
      </c>
      <c r="R119" s="64"/>
      <c r="S119" s="64"/>
      <c r="T119" s="64"/>
      <c r="U119" s="64"/>
      <c r="V119" s="64"/>
      <c r="W119" s="64"/>
    </row>
    <row r="120" spans="1:23" ht="2.4500000000000002" customHeight="1" x14ac:dyDescent="0.2">
      <c r="A120" s="84"/>
      <c r="B120" s="90"/>
      <c r="C120" s="91"/>
      <c r="D120" s="100"/>
      <c r="E120" s="59"/>
      <c r="F120" s="58">
        <f t="shared" si="28"/>
        <v>0</v>
      </c>
      <c r="G120" s="58"/>
      <c r="H120" s="58">
        <f>IF($G$44&gt;=$Q121,2,0)</f>
        <v>0</v>
      </c>
      <c r="I120" s="58"/>
      <c r="J120" s="58">
        <f t="shared" si="30"/>
        <v>0</v>
      </c>
      <c r="K120" s="58"/>
      <c r="L120" s="58">
        <f t="shared" si="31"/>
        <v>0</v>
      </c>
      <c r="M120" s="58"/>
      <c r="N120" s="58">
        <f t="shared" si="32"/>
        <v>2</v>
      </c>
      <c r="O120" s="56"/>
      <c r="P120" s="111"/>
      <c r="Q120" s="51">
        <f t="shared" si="33"/>
        <v>0.33000000000000013</v>
      </c>
      <c r="R120" s="64"/>
      <c r="S120" s="64"/>
      <c r="T120" s="64"/>
      <c r="U120" s="64"/>
      <c r="V120" s="64"/>
      <c r="W120" s="64"/>
    </row>
    <row r="121" spans="1:23" ht="2.4500000000000002" customHeight="1" x14ac:dyDescent="0.2">
      <c r="A121" s="84"/>
      <c r="B121" s="90"/>
      <c r="C121" s="91"/>
      <c r="D121" s="100"/>
      <c r="E121" s="59"/>
      <c r="F121" s="58">
        <f t="shared" si="28"/>
        <v>0</v>
      </c>
      <c r="G121" s="58"/>
      <c r="H121" s="58">
        <f>IF($G$44&gt;=$Q122,2,0)</f>
        <v>0</v>
      </c>
      <c r="I121" s="58"/>
      <c r="J121" s="58">
        <f t="shared" si="30"/>
        <v>0</v>
      </c>
      <c r="K121" s="58"/>
      <c r="L121" s="58">
        <f t="shared" si="31"/>
        <v>0</v>
      </c>
      <c r="M121" s="58"/>
      <c r="N121" s="58">
        <f t="shared" si="32"/>
        <v>2</v>
      </c>
      <c r="O121" s="56"/>
      <c r="P121" s="111"/>
      <c r="Q121" s="51">
        <f t="shared" si="33"/>
        <v>0.32000000000000012</v>
      </c>
      <c r="R121" s="64"/>
      <c r="S121" s="64"/>
      <c r="T121" s="64"/>
      <c r="U121" s="64"/>
      <c r="V121" s="64"/>
      <c r="W121" s="64"/>
    </row>
    <row r="122" spans="1:23" ht="2.4500000000000002" customHeight="1" x14ac:dyDescent="0.2">
      <c r="A122" s="84"/>
      <c r="B122" s="90"/>
      <c r="C122" s="91"/>
      <c r="D122" s="100"/>
      <c r="E122" s="59"/>
      <c r="F122" s="58">
        <f t="shared" ref="F122:F131" si="34">IF($E$44&gt;=Q123,1,0)</f>
        <v>0</v>
      </c>
      <c r="G122" s="58"/>
      <c r="H122" s="58">
        <f t="shared" ref="H122:H151" si="35">IF(G$44&gt;=$Q123,1,0)</f>
        <v>0</v>
      </c>
      <c r="I122" s="58"/>
      <c r="J122" s="58">
        <f t="shared" ref="J122:J151" si="36">IF(I$44&gt;=$Q123,1,0)</f>
        <v>0</v>
      </c>
      <c r="K122" s="58"/>
      <c r="L122" s="58">
        <f t="shared" ref="L122:L151" si="37">IF(K$44&gt;=$Q123,1,0)</f>
        <v>0</v>
      </c>
      <c r="M122" s="58"/>
      <c r="N122" s="58">
        <f t="shared" ref="N122:N151" si="38">IF(M$44&gt;=$Q123,1,0)</f>
        <v>1</v>
      </c>
      <c r="O122" s="56"/>
      <c r="P122" s="111"/>
      <c r="Q122" s="51">
        <f t="shared" si="33"/>
        <v>0.31000000000000011</v>
      </c>
      <c r="R122" s="64"/>
      <c r="S122" s="64"/>
      <c r="T122" s="64"/>
      <c r="U122" s="64"/>
      <c r="V122" s="64"/>
      <c r="W122" s="64"/>
    </row>
    <row r="123" spans="1:23" ht="2.4500000000000002" customHeight="1" x14ac:dyDescent="0.2">
      <c r="A123" s="84"/>
      <c r="B123" s="90"/>
      <c r="C123" s="91"/>
      <c r="D123" s="100"/>
      <c r="E123" s="59"/>
      <c r="F123" s="58">
        <f t="shared" si="34"/>
        <v>0</v>
      </c>
      <c r="G123" s="58"/>
      <c r="H123" s="58">
        <f t="shared" si="35"/>
        <v>0</v>
      </c>
      <c r="I123" s="58"/>
      <c r="J123" s="58">
        <f t="shared" si="36"/>
        <v>0</v>
      </c>
      <c r="K123" s="58"/>
      <c r="L123" s="58">
        <f t="shared" si="37"/>
        <v>0</v>
      </c>
      <c r="M123" s="58"/>
      <c r="N123" s="58">
        <f t="shared" si="38"/>
        <v>1</v>
      </c>
      <c r="O123" s="56"/>
      <c r="P123" s="111"/>
      <c r="Q123" s="51">
        <f t="shared" si="33"/>
        <v>0.3000000000000001</v>
      </c>
      <c r="R123" s="64"/>
      <c r="S123" s="64"/>
      <c r="T123" s="64"/>
      <c r="U123" s="64"/>
      <c r="V123" s="64"/>
      <c r="W123" s="64"/>
    </row>
    <row r="124" spans="1:23" ht="2.4500000000000002" customHeight="1" x14ac:dyDescent="0.2">
      <c r="A124" s="84"/>
      <c r="B124" s="90"/>
      <c r="C124" s="91"/>
      <c r="D124" s="100"/>
      <c r="E124" s="59"/>
      <c r="F124" s="58">
        <f t="shared" si="34"/>
        <v>0</v>
      </c>
      <c r="G124" s="58"/>
      <c r="H124" s="58">
        <f t="shared" si="35"/>
        <v>0</v>
      </c>
      <c r="I124" s="58"/>
      <c r="J124" s="58">
        <f t="shared" si="36"/>
        <v>0</v>
      </c>
      <c r="K124" s="58"/>
      <c r="L124" s="58">
        <f t="shared" si="37"/>
        <v>0</v>
      </c>
      <c r="M124" s="58"/>
      <c r="N124" s="58">
        <f t="shared" si="38"/>
        <v>1</v>
      </c>
      <c r="O124" s="56"/>
      <c r="P124" s="111"/>
      <c r="Q124" s="51">
        <f t="shared" si="33"/>
        <v>0.29000000000000009</v>
      </c>
      <c r="R124" s="64"/>
      <c r="S124" s="64"/>
      <c r="T124" s="64"/>
      <c r="U124" s="64"/>
      <c r="V124" s="64"/>
      <c r="W124" s="64"/>
    </row>
    <row r="125" spans="1:23" ht="2.4500000000000002" customHeight="1" x14ac:dyDescent="0.2">
      <c r="A125" s="84"/>
      <c r="B125" s="90"/>
      <c r="C125" s="91"/>
      <c r="D125" s="100"/>
      <c r="E125" s="59"/>
      <c r="F125" s="58">
        <f t="shared" si="34"/>
        <v>0</v>
      </c>
      <c r="G125" s="58"/>
      <c r="H125" s="58">
        <f t="shared" si="35"/>
        <v>0</v>
      </c>
      <c r="I125" s="58"/>
      <c r="J125" s="58">
        <f t="shared" si="36"/>
        <v>0</v>
      </c>
      <c r="K125" s="58"/>
      <c r="L125" s="58">
        <f t="shared" si="37"/>
        <v>0</v>
      </c>
      <c r="M125" s="58"/>
      <c r="N125" s="58">
        <f t="shared" si="38"/>
        <v>1</v>
      </c>
      <c r="O125" s="56"/>
      <c r="P125" s="111"/>
      <c r="Q125" s="51">
        <f t="shared" si="33"/>
        <v>0.28000000000000008</v>
      </c>
      <c r="R125" s="64"/>
      <c r="S125" s="64"/>
      <c r="T125" s="64"/>
      <c r="U125" s="64"/>
      <c r="V125" s="64"/>
      <c r="W125" s="64"/>
    </row>
    <row r="126" spans="1:23" ht="2.4500000000000002" customHeight="1" x14ac:dyDescent="0.2">
      <c r="A126" s="84"/>
      <c r="B126" s="90"/>
      <c r="C126" s="91"/>
      <c r="D126" s="100"/>
      <c r="E126" s="59"/>
      <c r="F126" s="58">
        <f t="shared" si="34"/>
        <v>0</v>
      </c>
      <c r="G126" s="58"/>
      <c r="H126" s="58">
        <f t="shared" si="35"/>
        <v>0</v>
      </c>
      <c r="I126" s="58"/>
      <c r="J126" s="58">
        <f t="shared" si="36"/>
        <v>0</v>
      </c>
      <c r="K126" s="58"/>
      <c r="L126" s="58">
        <f t="shared" si="37"/>
        <v>0</v>
      </c>
      <c r="M126" s="58"/>
      <c r="N126" s="58">
        <f t="shared" si="38"/>
        <v>1</v>
      </c>
      <c r="O126" s="56"/>
      <c r="P126" s="111"/>
      <c r="Q126" s="51">
        <f t="shared" si="33"/>
        <v>0.27000000000000007</v>
      </c>
      <c r="R126" s="64"/>
      <c r="S126" s="64"/>
      <c r="T126" s="64"/>
      <c r="U126" s="64"/>
      <c r="V126" s="64"/>
      <c r="W126" s="64"/>
    </row>
    <row r="127" spans="1:23" ht="2.4500000000000002" customHeight="1" x14ac:dyDescent="0.2">
      <c r="A127" s="84"/>
      <c r="B127" s="90"/>
      <c r="C127" s="91"/>
      <c r="D127" s="100"/>
      <c r="E127" s="59"/>
      <c r="F127" s="58">
        <f t="shared" si="34"/>
        <v>0</v>
      </c>
      <c r="G127" s="58"/>
      <c r="H127" s="58">
        <f t="shared" si="35"/>
        <v>0</v>
      </c>
      <c r="I127" s="58"/>
      <c r="J127" s="58">
        <f t="shared" si="36"/>
        <v>0</v>
      </c>
      <c r="K127" s="58"/>
      <c r="L127" s="58">
        <f t="shared" si="37"/>
        <v>0</v>
      </c>
      <c r="M127" s="58"/>
      <c r="N127" s="58">
        <f t="shared" si="38"/>
        <v>1</v>
      </c>
      <c r="O127" s="56"/>
      <c r="P127" s="111"/>
      <c r="Q127" s="51">
        <f t="shared" si="33"/>
        <v>0.26000000000000006</v>
      </c>
      <c r="R127" s="64"/>
      <c r="S127" s="64"/>
      <c r="T127" s="64"/>
      <c r="U127" s="64"/>
      <c r="V127" s="64"/>
      <c r="W127" s="64"/>
    </row>
    <row r="128" spans="1:23" ht="2.4500000000000002" customHeight="1" x14ac:dyDescent="0.2">
      <c r="A128" s="84"/>
      <c r="B128" s="90"/>
      <c r="C128" s="91"/>
      <c r="D128" s="100"/>
      <c r="E128" s="59"/>
      <c r="F128" s="58">
        <f t="shared" si="34"/>
        <v>0</v>
      </c>
      <c r="G128" s="58"/>
      <c r="H128" s="58">
        <f t="shared" si="35"/>
        <v>0</v>
      </c>
      <c r="I128" s="58"/>
      <c r="J128" s="58">
        <f t="shared" si="36"/>
        <v>0</v>
      </c>
      <c r="K128" s="58"/>
      <c r="L128" s="58">
        <f t="shared" si="37"/>
        <v>0</v>
      </c>
      <c r="M128" s="58"/>
      <c r="N128" s="58">
        <f t="shared" si="38"/>
        <v>1</v>
      </c>
      <c r="O128" s="56"/>
      <c r="P128" s="111"/>
      <c r="Q128" s="51">
        <f t="shared" si="33"/>
        <v>0.25000000000000006</v>
      </c>
      <c r="R128" s="64"/>
      <c r="S128" s="64"/>
      <c r="T128" s="64"/>
      <c r="U128" s="64"/>
      <c r="V128" s="64"/>
      <c r="W128" s="64"/>
    </row>
    <row r="129" spans="1:23" ht="2.4500000000000002" customHeight="1" x14ac:dyDescent="0.2">
      <c r="A129" s="84"/>
      <c r="B129" s="90"/>
      <c r="C129" s="91"/>
      <c r="D129" s="100"/>
      <c r="E129" s="59"/>
      <c r="F129" s="58">
        <f t="shared" si="34"/>
        <v>0</v>
      </c>
      <c r="G129" s="58"/>
      <c r="H129" s="58">
        <f t="shared" si="35"/>
        <v>0</v>
      </c>
      <c r="I129" s="58"/>
      <c r="J129" s="58">
        <f t="shared" si="36"/>
        <v>0</v>
      </c>
      <c r="K129" s="58"/>
      <c r="L129" s="58">
        <f t="shared" si="37"/>
        <v>0</v>
      </c>
      <c r="M129" s="58"/>
      <c r="N129" s="58">
        <f t="shared" si="38"/>
        <v>1</v>
      </c>
      <c r="O129" s="56"/>
      <c r="P129" s="111"/>
      <c r="Q129" s="51">
        <f t="shared" si="33"/>
        <v>0.24000000000000007</v>
      </c>
      <c r="R129" s="64"/>
      <c r="S129" s="64"/>
      <c r="T129" s="64"/>
      <c r="U129" s="64"/>
      <c r="V129" s="64"/>
      <c r="W129" s="64"/>
    </row>
    <row r="130" spans="1:23" ht="2.4500000000000002" customHeight="1" x14ac:dyDescent="0.2">
      <c r="A130" s="84"/>
      <c r="B130" s="90"/>
      <c r="C130" s="91"/>
      <c r="D130" s="100"/>
      <c r="E130" s="59"/>
      <c r="F130" s="58">
        <f t="shared" si="34"/>
        <v>0</v>
      </c>
      <c r="G130" s="58"/>
      <c r="H130" s="58">
        <f t="shared" si="35"/>
        <v>0</v>
      </c>
      <c r="I130" s="58"/>
      <c r="J130" s="58">
        <f t="shared" si="36"/>
        <v>0</v>
      </c>
      <c r="K130" s="58"/>
      <c r="L130" s="58">
        <f t="shared" si="37"/>
        <v>0</v>
      </c>
      <c r="M130" s="58"/>
      <c r="N130" s="58">
        <f t="shared" si="38"/>
        <v>1</v>
      </c>
      <c r="O130" s="56"/>
      <c r="P130" s="111"/>
      <c r="Q130" s="51">
        <f t="shared" si="33"/>
        <v>0.23000000000000007</v>
      </c>
      <c r="R130" s="64"/>
      <c r="S130" s="64"/>
      <c r="T130" s="64"/>
      <c r="U130" s="64"/>
      <c r="V130" s="64"/>
      <c r="W130" s="64"/>
    </row>
    <row r="131" spans="1:23" ht="2.4500000000000002" customHeight="1" x14ac:dyDescent="0.2">
      <c r="A131" s="84"/>
      <c r="B131" s="90"/>
      <c r="C131" s="91"/>
      <c r="D131" s="100"/>
      <c r="E131" s="59"/>
      <c r="F131" s="58">
        <f t="shared" si="34"/>
        <v>0</v>
      </c>
      <c r="G131" s="58"/>
      <c r="H131" s="58">
        <f t="shared" si="35"/>
        <v>0</v>
      </c>
      <c r="I131" s="58"/>
      <c r="J131" s="58">
        <f t="shared" si="36"/>
        <v>0</v>
      </c>
      <c r="K131" s="58"/>
      <c r="L131" s="58">
        <f t="shared" si="37"/>
        <v>0</v>
      </c>
      <c r="M131" s="58"/>
      <c r="N131" s="58">
        <f t="shared" si="38"/>
        <v>1</v>
      </c>
      <c r="O131" s="56"/>
      <c r="P131" s="111"/>
      <c r="Q131" s="51">
        <f t="shared" si="33"/>
        <v>0.22000000000000006</v>
      </c>
      <c r="R131" s="64"/>
      <c r="S131" s="64"/>
      <c r="T131" s="64"/>
      <c r="U131" s="64"/>
      <c r="V131" s="64"/>
      <c r="W131" s="64"/>
    </row>
    <row r="132" spans="1:23" ht="2.4500000000000002" customHeight="1" x14ac:dyDescent="0.2">
      <c r="A132" s="84"/>
      <c r="B132" s="90"/>
      <c r="C132" s="91"/>
      <c r="D132" s="100"/>
      <c r="E132" s="59"/>
      <c r="F132" s="58">
        <f t="shared" ref="F132:F151" si="39">IF($E$44&gt;=$Q133,1,0)</f>
        <v>1</v>
      </c>
      <c r="G132" s="58"/>
      <c r="H132" s="58">
        <f t="shared" si="35"/>
        <v>0</v>
      </c>
      <c r="I132" s="58"/>
      <c r="J132" s="58">
        <f t="shared" si="36"/>
        <v>1</v>
      </c>
      <c r="K132" s="58"/>
      <c r="L132" s="58">
        <f t="shared" si="37"/>
        <v>0</v>
      </c>
      <c r="M132" s="58"/>
      <c r="N132" s="58">
        <f t="shared" si="38"/>
        <v>1</v>
      </c>
      <c r="O132" s="56"/>
      <c r="P132" s="111"/>
      <c r="Q132" s="51">
        <f t="shared" si="33"/>
        <v>0.21000000000000005</v>
      </c>
      <c r="R132" s="64"/>
      <c r="S132" s="64"/>
      <c r="T132" s="64"/>
      <c r="U132" s="64"/>
      <c r="V132" s="64"/>
      <c r="W132" s="64"/>
    </row>
    <row r="133" spans="1:23" ht="2.4500000000000002" customHeight="1" x14ac:dyDescent="0.2">
      <c r="A133" s="84"/>
      <c r="B133" s="90"/>
      <c r="C133" s="91"/>
      <c r="D133" s="100"/>
      <c r="E133" s="59"/>
      <c r="F133" s="58">
        <f>IF($E$44&gt;=$Q134,1,0)</f>
        <v>1</v>
      </c>
      <c r="G133" s="58"/>
      <c r="H133" s="58">
        <f t="shared" si="35"/>
        <v>0</v>
      </c>
      <c r="I133" s="58"/>
      <c r="J133" s="58">
        <f t="shared" si="36"/>
        <v>1</v>
      </c>
      <c r="K133" s="58"/>
      <c r="L133" s="58">
        <f t="shared" si="37"/>
        <v>0</v>
      </c>
      <c r="M133" s="58"/>
      <c r="N133" s="58">
        <f t="shared" si="38"/>
        <v>1</v>
      </c>
      <c r="O133" s="56"/>
      <c r="P133" s="111"/>
      <c r="Q133" s="51">
        <f t="shared" si="33"/>
        <v>0.20000000000000004</v>
      </c>
      <c r="R133" s="64"/>
      <c r="S133" s="64"/>
      <c r="T133" s="64"/>
      <c r="U133" s="64"/>
      <c r="V133" s="64"/>
      <c r="W133" s="64"/>
    </row>
    <row r="134" spans="1:23" ht="2.4500000000000002" customHeight="1" x14ac:dyDescent="0.2">
      <c r="A134" s="84"/>
      <c r="B134" s="90"/>
      <c r="C134" s="91"/>
      <c r="D134" s="100"/>
      <c r="E134" s="59"/>
      <c r="F134" s="58">
        <f t="shared" si="39"/>
        <v>1</v>
      </c>
      <c r="G134" s="58"/>
      <c r="H134" s="58">
        <f t="shared" si="35"/>
        <v>0</v>
      </c>
      <c r="I134" s="58"/>
      <c r="J134" s="58">
        <f t="shared" si="36"/>
        <v>1</v>
      </c>
      <c r="K134" s="58"/>
      <c r="L134" s="58">
        <f t="shared" si="37"/>
        <v>0</v>
      </c>
      <c r="M134" s="58"/>
      <c r="N134" s="58">
        <f t="shared" si="38"/>
        <v>1</v>
      </c>
      <c r="O134" s="56"/>
      <c r="P134" s="111"/>
      <c r="Q134" s="51">
        <f t="shared" si="33"/>
        <v>0.19000000000000003</v>
      </c>
      <c r="R134" s="64"/>
      <c r="S134" s="64"/>
      <c r="T134" s="64"/>
      <c r="U134" s="64"/>
      <c r="V134" s="64"/>
      <c r="W134" s="64"/>
    </row>
    <row r="135" spans="1:23" ht="2.4500000000000002" customHeight="1" x14ac:dyDescent="0.2">
      <c r="A135" s="84"/>
      <c r="B135" s="90"/>
      <c r="C135" s="91"/>
      <c r="D135" s="100"/>
      <c r="E135" s="59"/>
      <c r="F135" s="58">
        <f t="shared" si="39"/>
        <v>1</v>
      </c>
      <c r="G135" s="58"/>
      <c r="H135" s="58">
        <f t="shared" si="35"/>
        <v>0</v>
      </c>
      <c r="I135" s="58"/>
      <c r="J135" s="58">
        <f t="shared" si="36"/>
        <v>1</v>
      </c>
      <c r="K135" s="58"/>
      <c r="L135" s="58">
        <f t="shared" si="37"/>
        <v>0</v>
      </c>
      <c r="M135" s="58"/>
      <c r="N135" s="58">
        <f t="shared" si="38"/>
        <v>1</v>
      </c>
      <c r="O135" s="56"/>
      <c r="P135" s="111"/>
      <c r="Q135" s="51">
        <f t="shared" si="33"/>
        <v>0.18000000000000002</v>
      </c>
      <c r="R135" s="64"/>
      <c r="S135" s="64"/>
      <c r="T135" s="64"/>
      <c r="U135" s="64"/>
      <c r="V135" s="64"/>
      <c r="W135" s="64"/>
    </row>
    <row r="136" spans="1:23" ht="2.4500000000000002" customHeight="1" x14ac:dyDescent="0.2">
      <c r="A136" s="84"/>
      <c r="B136" s="90"/>
      <c r="C136" s="91"/>
      <c r="D136" s="100"/>
      <c r="E136" s="59"/>
      <c r="F136" s="58">
        <f t="shared" si="39"/>
        <v>1</v>
      </c>
      <c r="G136" s="58"/>
      <c r="H136" s="58">
        <f t="shared" si="35"/>
        <v>0</v>
      </c>
      <c r="I136" s="58"/>
      <c r="J136" s="58">
        <f t="shared" si="36"/>
        <v>1</v>
      </c>
      <c r="K136" s="58"/>
      <c r="L136" s="58">
        <f t="shared" si="37"/>
        <v>0</v>
      </c>
      <c r="M136" s="58"/>
      <c r="N136" s="58">
        <f t="shared" si="38"/>
        <v>1</v>
      </c>
      <c r="O136" s="56"/>
      <c r="P136" s="111"/>
      <c r="Q136" s="51">
        <f t="shared" si="33"/>
        <v>0.17</v>
      </c>
      <c r="R136" s="64"/>
      <c r="S136" s="64"/>
      <c r="T136" s="64"/>
      <c r="U136" s="64"/>
      <c r="V136" s="64"/>
      <c r="W136" s="64"/>
    </row>
    <row r="137" spans="1:23" ht="2.4500000000000002" customHeight="1" x14ac:dyDescent="0.2">
      <c r="A137" s="84"/>
      <c r="B137" s="90"/>
      <c r="C137" s="91"/>
      <c r="D137" s="100"/>
      <c r="E137" s="59"/>
      <c r="F137" s="58">
        <f t="shared" si="39"/>
        <v>1</v>
      </c>
      <c r="G137" s="58"/>
      <c r="H137" s="58">
        <f t="shared" si="35"/>
        <v>0</v>
      </c>
      <c r="I137" s="58"/>
      <c r="J137" s="58">
        <f t="shared" si="36"/>
        <v>1</v>
      </c>
      <c r="K137" s="58"/>
      <c r="L137" s="58">
        <f t="shared" si="37"/>
        <v>0</v>
      </c>
      <c r="M137" s="58"/>
      <c r="N137" s="58">
        <f t="shared" si="38"/>
        <v>1</v>
      </c>
      <c r="O137" s="56"/>
      <c r="P137" s="111"/>
      <c r="Q137" s="51">
        <f t="shared" si="33"/>
        <v>0.16</v>
      </c>
      <c r="R137" s="64"/>
      <c r="S137" s="64"/>
      <c r="T137" s="64"/>
      <c r="U137" s="64"/>
      <c r="V137" s="64"/>
      <c r="W137" s="64"/>
    </row>
    <row r="138" spans="1:23" ht="2.4500000000000002" customHeight="1" x14ac:dyDescent="0.2">
      <c r="A138" s="84"/>
      <c r="B138" s="90"/>
      <c r="C138" s="91"/>
      <c r="D138" s="100"/>
      <c r="E138" s="59"/>
      <c r="F138" s="58">
        <f t="shared" si="39"/>
        <v>1</v>
      </c>
      <c r="G138" s="58"/>
      <c r="H138" s="58">
        <f t="shared" si="35"/>
        <v>0</v>
      </c>
      <c r="I138" s="58"/>
      <c r="J138" s="58">
        <f t="shared" si="36"/>
        <v>1</v>
      </c>
      <c r="K138" s="58"/>
      <c r="L138" s="58">
        <f t="shared" si="37"/>
        <v>0</v>
      </c>
      <c r="M138" s="58"/>
      <c r="N138" s="58">
        <f t="shared" si="38"/>
        <v>1</v>
      </c>
      <c r="O138" s="56"/>
      <c r="P138" s="111"/>
      <c r="Q138" s="51">
        <f t="shared" si="33"/>
        <v>0.15</v>
      </c>
      <c r="R138" s="64"/>
      <c r="S138" s="64"/>
      <c r="T138" s="64"/>
      <c r="U138" s="64"/>
      <c r="V138" s="64"/>
      <c r="W138" s="64"/>
    </row>
    <row r="139" spans="1:23" ht="2.4500000000000002" customHeight="1" x14ac:dyDescent="0.2">
      <c r="A139" s="84"/>
      <c r="B139" s="90"/>
      <c r="C139" s="91"/>
      <c r="D139" s="100"/>
      <c r="E139" s="59"/>
      <c r="F139" s="58">
        <f t="shared" si="39"/>
        <v>1</v>
      </c>
      <c r="G139" s="58"/>
      <c r="H139" s="58">
        <f t="shared" si="35"/>
        <v>0</v>
      </c>
      <c r="I139" s="58"/>
      <c r="J139" s="58">
        <f t="shared" si="36"/>
        <v>1</v>
      </c>
      <c r="K139" s="58"/>
      <c r="L139" s="58">
        <f t="shared" si="37"/>
        <v>1</v>
      </c>
      <c r="M139" s="58"/>
      <c r="N139" s="58">
        <f t="shared" si="38"/>
        <v>1</v>
      </c>
      <c r="O139" s="56"/>
      <c r="P139" s="111"/>
      <c r="Q139" s="51">
        <f t="shared" si="33"/>
        <v>0.13999999999999999</v>
      </c>
      <c r="R139" s="64"/>
      <c r="S139" s="64"/>
      <c r="T139" s="64"/>
      <c r="U139" s="64"/>
      <c r="V139" s="64"/>
      <c r="W139" s="64"/>
    </row>
    <row r="140" spans="1:23" ht="2.4500000000000002" customHeight="1" x14ac:dyDescent="0.2">
      <c r="A140" s="84"/>
      <c r="B140" s="90"/>
      <c r="C140" s="91"/>
      <c r="D140" s="100"/>
      <c r="E140" s="59"/>
      <c r="F140" s="58">
        <f t="shared" si="39"/>
        <v>1</v>
      </c>
      <c r="G140" s="58"/>
      <c r="H140" s="58">
        <f t="shared" si="35"/>
        <v>0</v>
      </c>
      <c r="I140" s="58"/>
      <c r="J140" s="58">
        <f t="shared" si="36"/>
        <v>1</v>
      </c>
      <c r="K140" s="58"/>
      <c r="L140" s="58">
        <f t="shared" si="37"/>
        <v>1</v>
      </c>
      <c r="M140" s="58"/>
      <c r="N140" s="58">
        <f t="shared" si="38"/>
        <v>1</v>
      </c>
      <c r="O140" s="56"/>
      <c r="P140" s="111"/>
      <c r="Q140" s="51">
        <f t="shared" si="33"/>
        <v>0.12999999999999998</v>
      </c>
      <c r="R140" s="64"/>
      <c r="S140" s="64"/>
      <c r="T140" s="64"/>
      <c r="U140" s="64"/>
      <c r="V140" s="64"/>
      <c r="W140" s="64"/>
    </row>
    <row r="141" spans="1:23" ht="2.4500000000000002" customHeight="1" x14ac:dyDescent="0.2">
      <c r="A141" s="84"/>
      <c r="B141" s="90"/>
      <c r="C141" s="91"/>
      <c r="D141" s="100"/>
      <c r="E141" s="59"/>
      <c r="F141" s="58">
        <f t="shared" si="39"/>
        <v>1</v>
      </c>
      <c r="G141" s="58"/>
      <c r="H141" s="58">
        <f t="shared" si="35"/>
        <v>0</v>
      </c>
      <c r="I141" s="58"/>
      <c r="J141" s="58">
        <f t="shared" si="36"/>
        <v>1</v>
      </c>
      <c r="K141" s="58"/>
      <c r="L141" s="58">
        <f t="shared" si="37"/>
        <v>1</v>
      </c>
      <c r="M141" s="58"/>
      <c r="N141" s="58">
        <f t="shared" si="38"/>
        <v>1</v>
      </c>
      <c r="O141" s="56"/>
      <c r="P141" s="111"/>
      <c r="Q141" s="51">
        <f t="shared" si="33"/>
        <v>0.11999999999999998</v>
      </c>
      <c r="R141" s="64"/>
      <c r="S141" s="64"/>
      <c r="T141" s="64"/>
      <c r="U141" s="64"/>
      <c r="V141" s="64"/>
      <c r="W141" s="64"/>
    </row>
    <row r="142" spans="1:23" ht="2.4500000000000002" customHeight="1" x14ac:dyDescent="0.2">
      <c r="A142" s="84"/>
      <c r="B142" s="90"/>
      <c r="C142" s="91"/>
      <c r="D142" s="100"/>
      <c r="E142" s="59"/>
      <c r="F142" s="58">
        <f t="shared" si="39"/>
        <v>1</v>
      </c>
      <c r="G142" s="58"/>
      <c r="H142" s="58">
        <f t="shared" si="35"/>
        <v>1</v>
      </c>
      <c r="I142" s="58"/>
      <c r="J142" s="58">
        <f t="shared" si="36"/>
        <v>1</v>
      </c>
      <c r="K142" s="58"/>
      <c r="L142" s="58">
        <f t="shared" si="37"/>
        <v>1</v>
      </c>
      <c r="M142" s="58"/>
      <c r="N142" s="58">
        <f t="shared" si="38"/>
        <v>1</v>
      </c>
      <c r="O142" s="56"/>
      <c r="P142" s="111"/>
      <c r="Q142" s="51">
        <f t="shared" si="33"/>
        <v>0.10999999999999999</v>
      </c>
      <c r="R142" s="64"/>
      <c r="S142" s="64"/>
      <c r="T142" s="64"/>
      <c r="U142" s="64"/>
      <c r="V142" s="64"/>
      <c r="W142" s="64"/>
    </row>
    <row r="143" spans="1:23" ht="2.4500000000000002" customHeight="1" x14ac:dyDescent="0.2">
      <c r="A143" s="84"/>
      <c r="B143" s="90"/>
      <c r="C143" s="91"/>
      <c r="D143" s="100"/>
      <c r="E143" s="59"/>
      <c r="F143" s="58">
        <f t="shared" si="39"/>
        <v>1</v>
      </c>
      <c r="G143" s="58"/>
      <c r="H143" s="58">
        <f t="shared" si="35"/>
        <v>1</v>
      </c>
      <c r="I143" s="58"/>
      <c r="J143" s="58">
        <f t="shared" si="36"/>
        <v>1</v>
      </c>
      <c r="K143" s="58"/>
      <c r="L143" s="58">
        <f t="shared" si="37"/>
        <v>1</v>
      </c>
      <c r="M143" s="58"/>
      <c r="N143" s="58">
        <f t="shared" si="38"/>
        <v>1</v>
      </c>
      <c r="O143" s="56"/>
      <c r="P143" s="111"/>
      <c r="Q143" s="51">
        <f t="shared" si="33"/>
        <v>9.9999999999999992E-2</v>
      </c>
      <c r="R143" s="64"/>
      <c r="S143" s="64"/>
      <c r="T143" s="64"/>
      <c r="U143" s="64"/>
      <c r="V143" s="64"/>
      <c r="W143" s="64"/>
    </row>
    <row r="144" spans="1:23" ht="2.4500000000000002" customHeight="1" x14ac:dyDescent="0.2">
      <c r="A144" s="84"/>
      <c r="B144" s="90"/>
      <c r="C144" s="91"/>
      <c r="D144" s="100"/>
      <c r="E144" s="59"/>
      <c r="F144" s="58">
        <f t="shared" si="39"/>
        <v>1</v>
      </c>
      <c r="G144" s="58"/>
      <c r="H144" s="58">
        <f t="shared" si="35"/>
        <v>1</v>
      </c>
      <c r="I144" s="58"/>
      <c r="J144" s="58">
        <f t="shared" si="36"/>
        <v>1</v>
      </c>
      <c r="K144" s="58"/>
      <c r="L144" s="58">
        <f t="shared" si="37"/>
        <v>1</v>
      </c>
      <c r="M144" s="58"/>
      <c r="N144" s="58">
        <f t="shared" si="38"/>
        <v>1</v>
      </c>
      <c r="O144" s="56"/>
      <c r="P144" s="111"/>
      <c r="Q144" s="51">
        <f t="shared" si="33"/>
        <v>0.09</v>
      </c>
      <c r="R144" s="64"/>
      <c r="S144" s="64"/>
      <c r="T144" s="64"/>
      <c r="U144" s="64"/>
      <c r="V144" s="64"/>
      <c r="W144" s="64"/>
    </row>
    <row r="145" spans="1:23" ht="2.4500000000000002" customHeight="1" x14ac:dyDescent="0.2">
      <c r="A145" s="84"/>
      <c r="B145" s="90"/>
      <c r="C145" s="91"/>
      <c r="D145" s="100"/>
      <c r="E145" s="59"/>
      <c r="F145" s="58">
        <f t="shared" si="39"/>
        <v>1</v>
      </c>
      <c r="G145" s="58"/>
      <c r="H145" s="58">
        <f t="shared" si="35"/>
        <v>1</v>
      </c>
      <c r="I145" s="58"/>
      <c r="J145" s="58">
        <f t="shared" si="36"/>
        <v>1</v>
      </c>
      <c r="K145" s="58"/>
      <c r="L145" s="58">
        <f t="shared" si="37"/>
        <v>1</v>
      </c>
      <c r="M145" s="58"/>
      <c r="N145" s="58">
        <f t="shared" si="38"/>
        <v>1</v>
      </c>
      <c r="O145" s="56"/>
      <c r="P145" s="111"/>
      <c r="Q145" s="51">
        <f t="shared" si="33"/>
        <v>0.08</v>
      </c>
      <c r="R145" s="64"/>
      <c r="S145" s="64"/>
      <c r="T145" s="64"/>
      <c r="U145" s="64"/>
      <c r="V145" s="64"/>
      <c r="W145" s="64"/>
    </row>
    <row r="146" spans="1:23" ht="2.4500000000000002" customHeight="1" x14ac:dyDescent="0.2">
      <c r="A146" s="84"/>
      <c r="B146" s="90"/>
      <c r="C146" s="91"/>
      <c r="D146" s="100"/>
      <c r="E146" s="59"/>
      <c r="F146" s="58">
        <f t="shared" si="39"/>
        <v>1</v>
      </c>
      <c r="G146" s="58"/>
      <c r="H146" s="58">
        <f t="shared" si="35"/>
        <v>1</v>
      </c>
      <c r="I146" s="58"/>
      <c r="J146" s="58">
        <f t="shared" si="36"/>
        <v>1</v>
      </c>
      <c r="K146" s="58"/>
      <c r="L146" s="58">
        <f t="shared" si="37"/>
        <v>1</v>
      </c>
      <c r="M146" s="58"/>
      <c r="N146" s="58">
        <f t="shared" si="38"/>
        <v>1</v>
      </c>
      <c r="O146" s="56"/>
      <c r="P146" s="111"/>
      <c r="Q146" s="51">
        <f t="shared" si="33"/>
        <v>7.0000000000000007E-2</v>
      </c>
      <c r="R146" s="64"/>
      <c r="S146" s="64"/>
      <c r="T146" s="64"/>
      <c r="U146" s="64"/>
      <c r="V146" s="64"/>
      <c r="W146" s="64"/>
    </row>
    <row r="147" spans="1:23" ht="2.4500000000000002" customHeight="1" x14ac:dyDescent="0.2">
      <c r="A147" s="84"/>
      <c r="B147" s="90"/>
      <c r="C147" s="91"/>
      <c r="D147" s="100"/>
      <c r="E147" s="59"/>
      <c r="F147" s="58">
        <f t="shared" si="39"/>
        <v>1</v>
      </c>
      <c r="G147" s="58"/>
      <c r="H147" s="58">
        <f t="shared" si="35"/>
        <v>1</v>
      </c>
      <c r="I147" s="58"/>
      <c r="J147" s="58">
        <f t="shared" si="36"/>
        <v>1</v>
      </c>
      <c r="K147" s="58"/>
      <c r="L147" s="58">
        <f t="shared" si="37"/>
        <v>1</v>
      </c>
      <c r="M147" s="58"/>
      <c r="N147" s="58">
        <f t="shared" si="38"/>
        <v>1</v>
      </c>
      <c r="O147" s="56"/>
      <c r="P147" s="111"/>
      <c r="Q147" s="51">
        <f t="shared" si="33"/>
        <v>6.0000000000000005E-2</v>
      </c>
      <c r="R147" s="64"/>
      <c r="S147" s="64"/>
      <c r="T147" s="64"/>
      <c r="U147" s="64"/>
      <c r="V147" s="64"/>
      <c r="W147" s="64"/>
    </row>
    <row r="148" spans="1:23" ht="2.4500000000000002" customHeight="1" x14ac:dyDescent="0.2">
      <c r="A148" s="84"/>
      <c r="B148" s="90"/>
      <c r="C148" s="91"/>
      <c r="D148" s="100"/>
      <c r="E148" s="59"/>
      <c r="F148" s="58">
        <f t="shared" si="39"/>
        <v>1</v>
      </c>
      <c r="G148" s="58"/>
      <c r="H148" s="58">
        <f t="shared" si="35"/>
        <v>1</v>
      </c>
      <c r="I148" s="58"/>
      <c r="J148" s="58">
        <f t="shared" si="36"/>
        <v>1</v>
      </c>
      <c r="K148" s="58"/>
      <c r="L148" s="58">
        <f t="shared" si="37"/>
        <v>1</v>
      </c>
      <c r="M148" s="58"/>
      <c r="N148" s="58">
        <f t="shared" si="38"/>
        <v>1</v>
      </c>
      <c r="O148" s="56"/>
      <c r="P148" s="111"/>
      <c r="Q148" s="51">
        <f t="shared" si="33"/>
        <v>0.05</v>
      </c>
      <c r="R148" s="64"/>
      <c r="S148" s="64"/>
      <c r="T148" s="64"/>
      <c r="U148" s="64"/>
      <c r="V148" s="64"/>
      <c r="W148" s="64"/>
    </row>
    <row r="149" spans="1:23" ht="2.4500000000000002" customHeight="1" x14ac:dyDescent="0.2">
      <c r="A149" s="84"/>
      <c r="B149" s="90"/>
      <c r="C149" s="91"/>
      <c r="D149" s="100"/>
      <c r="E149" s="59"/>
      <c r="F149" s="58">
        <f t="shared" si="39"/>
        <v>1</v>
      </c>
      <c r="G149" s="58"/>
      <c r="H149" s="58">
        <f t="shared" si="35"/>
        <v>1</v>
      </c>
      <c r="I149" s="58"/>
      <c r="J149" s="58">
        <f t="shared" si="36"/>
        <v>1</v>
      </c>
      <c r="K149" s="58"/>
      <c r="L149" s="58">
        <f t="shared" si="37"/>
        <v>1</v>
      </c>
      <c r="M149" s="58"/>
      <c r="N149" s="58">
        <f t="shared" si="38"/>
        <v>1</v>
      </c>
      <c r="O149" s="56"/>
      <c r="P149" s="111"/>
      <c r="Q149" s="51">
        <f t="shared" si="33"/>
        <v>0.04</v>
      </c>
      <c r="R149" s="64"/>
      <c r="S149" s="64"/>
      <c r="T149" s="64"/>
      <c r="U149" s="64"/>
      <c r="V149" s="64"/>
      <c r="W149" s="64"/>
    </row>
    <row r="150" spans="1:23" ht="2.4500000000000002" customHeight="1" x14ac:dyDescent="0.2">
      <c r="A150" s="84"/>
      <c r="B150" s="90"/>
      <c r="C150" s="91"/>
      <c r="D150" s="100"/>
      <c r="E150" s="59"/>
      <c r="F150" s="58">
        <f t="shared" si="39"/>
        <v>1</v>
      </c>
      <c r="G150" s="58"/>
      <c r="H150" s="58">
        <f t="shared" si="35"/>
        <v>1</v>
      </c>
      <c r="I150" s="58"/>
      <c r="J150" s="58">
        <f t="shared" si="36"/>
        <v>1</v>
      </c>
      <c r="K150" s="58"/>
      <c r="L150" s="58">
        <f t="shared" si="37"/>
        <v>1</v>
      </c>
      <c r="M150" s="58"/>
      <c r="N150" s="58">
        <f t="shared" si="38"/>
        <v>1</v>
      </c>
      <c r="O150" s="56"/>
      <c r="P150" s="111"/>
      <c r="Q150" s="51">
        <f t="shared" si="33"/>
        <v>0.03</v>
      </c>
      <c r="R150" s="64"/>
      <c r="S150" s="64"/>
      <c r="T150" s="64"/>
      <c r="U150" s="64"/>
      <c r="V150" s="64"/>
      <c r="W150" s="64"/>
    </row>
    <row r="151" spans="1:23" ht="2.4500000000000002" customHeight="1" x14ac:dyDescent="0.2">
      <c r="A151" s="84"/>
      <c r="B151" s="90"/>
      <c r="C151" s="91"/>
      <c r="D151" s="100"/>
      <c r="E151" s="59"/>
      <c r="F151" s="58">
        <f t="shared" si="39"/>
        <v>1</v>
      </c>
      <c r="G151" s="58"/>
      <c r="H151" s="58">
        <f t="shared" si="35"/>
        <v>1</v>
      </c>
      <c r="I151" s="58"/>
      <c r="J151" s="58">
        <f t="shared" si="36"/>
        <v>1</v>
      </c>
      <c r="K151" s="58"/>
      <c r="L151" s="58">
        <f t="shared" si="37"/>
        <v>1</v>
      </c>
      <c r="M151" s="58"/>
      <c r="N151" s="58">
        <f t="shared" si="38"/>
        <v>1</v>
      </c>
      <c r="O151" s="56"/>
      <c r="P151" s="111"/>
      <c r="Q151" s="51">
        <f>+Q152+1%</f>
        <v>0.02</v>
      </c>
      <c r="R151" s="64"/>
      <c r="S151" s="64"/>
      <c r="T151" s="64"/>
      <c r="U151" s="64"/>
      <c r="V151" s="64"/>
      <c r="W151" s="64"/>
    </row>
    <row r="152" spans="1:23" ht="21" customHeight="1" x14ac:dyDescent="0.2">
      <c r="A152" s="84"/>
      <c r="B152" s="90"/>
      <c r="C152" s="91"/>
      <c r="D152" s="91"/>
      <c r="E152" s="60"/>
      <c r="F152" s="61">
        <f>+E44</f>
        <v>0.20689655172413793</v>
      </c>
      <c r="G152" s="61"/>
      <c r="H152" s="61">
        <f>+G44</f>
        <v>0.10344827586206896</v>
      </c>
      <c r="I152" s="61"/>
      <c r="J152" s="61">
        <f>+I44</f>
        <v>0.20689655172413793</v>
      </c>
      <c r="K152" s="61"/>
      <c r="L152" s="61">
        <f>+K44</f>
        <v>0.13793103448275862</v>
      </c>
      <c r="M152" s="62"/>
      <c r="N152" s="61">
        <f>+M44</f>
        <v>0.34482758620689657</v>
      </c>
      <c r="O152" s="63"/>
      <c r="P152" s="111"/>
      <c r="Q152" s="51">
        <v>0.01</v>
      </c>
      <c r="R152" s="81"/>
      <c r="S152" s="64"/>
      <c r="T152" s="64"/>
      <c r="U152" s="64"/>
      <c r="V152" s="64"/>
      <c r="W152" s="64"/>
    </row>
    <row r="153" spans="1:23" ht="21" customHeight="1" x14ac:dyDescent="0.2">
      <c r="A153" s="84"/>
      <c r="B153" s="90"/>
      <c r="C153" s="91"/>
      <c r="D153" s="91"/>
      <c r="E153" s="97"/>
      <c r="F153" s="113"/>
      <c r="G153" s="113"/>
      <c r="H153" s="82"/>
      <c r="I153" s="82"/>
      <c r="J153" s="82"/>
      <c r="K153" s="82"/>
      <c r="L153" s="82"/>
      <c r="M153" s="83"/>
      <c r="N153" s="113"/>
      <c r="O153" s="104"/>
      <c r="P153" s="111"/>
      <c r="Q153" s="51"/>
      <c r="R153" s="81"/>
      <c r="S153" s="64"/>
      <c r="T153" s="64"/>
      <c r="U153" s="64"/>
      <c r="V153" s="64"/>
      <c r="W153" s="64"/>
    </row>
    <row r="154" spans="1:23" ht="21" customHeight="1" x14ac:dyDescent="0.2">
      <c r="A154" s="84"/>
      <c r="B154" s="92"/>
      <c r="C154" s="93"/>
      <c r="D154" s="93"/>
      <c r="E154" s="93"/>
      <c r="F154" s="93"/>
      <c r="G154" s="93"/>
      <c r="H154" s="66"/>
      <c r="I154" s="66"/>
      <c r="J154" s="66"/>
      <c r="K154" s="119"/>
      <c r="L154" s="119"/>
      <c r="M154" s="119"/>
      <c r="N154" s="119"/>
      <c r="O154" s="119"/>
      <c r="P154" s="112"/>
      <c r="Q154" s="52"/>
      <c r="R154" s="64"/>
      <c r="S154" s="64"/>
      <c r="T154" s="64"/>
      <c r="U154" s="64"/>
      <c r="V154" s="64"/>
      <c r="W154" s="64"/>
    </row>
    <row r="155" spans="1:23" ht="111" customHeight="1" x14ac:dyDescent="0.2">
      <c r="A155" s="84"/>
      <c r="B155" s="8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84"/>
      <c r="Q155" s="64"/>
      <c r="R155" s="64"/>
      <c r="S155" s="64"/>
      <c r="T155" s="64"/>
      <c r="U155" s="64"/>
      <c r="V155" s="64"/>
      <c r="W155" s="64"/>
    </row>
    <row r="156" spans="1:23" ht="21" customHeight="1" x14ac:dyDescent="0.2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23" ht="21" customHeight="1" x14ac:dyDescent="0.2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23" ht="21" customHeight="1" x14ac:dyDescent="0.2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23" ht="21" customHeight="1" x14ac:dyDescent="0.2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23" ht="21" customHeight="1" x14ac:dyDescent="0.2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3:15" ht="21" customHeight="1" x14ac:dyDescent="0.2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3:15" ht="21" customHeight="1" x14ac:dyDescent="0.2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3:15" ht="21" customHeight="1" x14ac:dyDescent="0.2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3:15" ht="21" customHeight="1" x14ac:dyDescent="0.2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3:15" ht="21" customHeight="1" x14ac:dyDescent="0.2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3:15" ht="21" customHeight="1" x14ac:dyDescent="0.2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3:15" ht="21" customHeight="1" x14ac:dyDescent="0.2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3:15" ht="21" customHeight="1" x14ac:dyDescent="0.2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3:15" ht="21" customHeight="1" x14ac:dyDescent="0.2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3:15" ht="21" customHeight="1" x14ac:dyDescent="0.2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3:15" ht="21" customHeight="1" x14ac:dyDescent="0.2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3:15" ht="21" customHeight="1" x14ac:dyDescent="0.2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3:15" ht="21" customHeight="1" x14ac:dyDescent="0.2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3:15" ht="21" customHeight="1" x14ac:dyDescent="0.2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3:15" ht="21" customHeight="1" x14ac:dyDescent="0.2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3:15" ht="21" customHeight="1" x14ac:dyDescent="0.2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3:15" ht="21" customHeight="1" x14ac:dyDescent="0.2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3:15" ht="21" customHeight="1" x14ac:dyDescent="0.2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3:15" ht="21" customHeight="1" x14ac:dyDescent="0.2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3:15" ht="21" customHeight="1" x14ac:dyDescent="0.2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3:15" ht="21" customHeight="1" x14ac:dyDescent="0.2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3:15" ht="21" customHeight="1" x14ac:dyDescent="0.2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3:15" ht="21" customHeight="1" x14ac:dyDescent="0.2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3:15" ht="21" customHeight="1" x14ac:dyDescent="0.2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3:15" ht="21" customHeight="1" x14ac:dyDescent="0.2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3:15" ht="21" customHeight="1" x14ac:dyDescent="0.2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3:15" ht="21" customHeight="1" x14ac:dyDescent="0.2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3:15" ht="21" customHeight="1" x14ac:dyDescent="0.2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3:15" ht="21" customHeight="1" x14ac:dyDescent="0.2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3:15" ht="21" customHeight="1" x14ac:dyDescent="0.2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3:15" ht="21" customHeight="1" x14ac:dyDescent="0.2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3:15" ht="21" customHeight="1" x14ac:dyDescent="0.2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1:36" ht="21" customHeight="1" x14ac:dyDescent="0.2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1:36" ht="21" customHeight="1" x14ac:dyDescent="0.2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1:36" ht="21" customHeight="1" x14ac:dyDescent="0.2">
      <c r="A195" s="16"/>
      <c r="B195" s="16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</row>
    <row r="196" spans="1:36" ht="21" customHeight="1" x14ac:dyDescent="0.2">
      <c r="A196" s="16"/>
      <c r="B196" s="16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</row>
    <row r="197" spans="1:36" ht="21" customHeight="1" x14ac:dyDescent="0.2">
      <c r="A197" s="16"/>
      <c r="B197" s="16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</row>
    <row r="198" spans="1:36" ht="21" customHeight="1" x14ac:dyDescent="0.2">
      <c r="A198" s="16"/>
      <c r="B198" s="16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  <row r="199" spans="1:36" ht="21" customHeight="1" x14ac:dyDescent="0.2">
      <c r="A199" s="16"/>
      <c r="B199" s="16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</row>
    <row r="200" spans="1:36" ht="21" customHeight="1" x14ac:dyDescent="0.2">
      <c r="A200" s="16"/>
      <c r="B200" s="16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</row>
    <row r="201" spans="1:36" ht="21" customHeight="1" x14ac:dyDescent="0.2">
      <c r="A201" s="16"/>
      <c r="B201" s="16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</row>
    <row r="202" spans="1:36" ht="21" customHeight="1" x14ac:dyDescent="0.2">
      <c r="A202" s="16"/>
      <c r="B202" s="16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</row>
    <row r="203" spans="1:36" ht="21" customHeight="1" x14ac:dyDescent="0.2">
      <c r="A203" s="16"/>
      <c r="B203" s="16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</row>
    <row r="204" spans="1:36" ht="21" customHeight="1" x14ac:dyDescent="0.2">
      <c r="A204" s="16"/>
      <c r="B204" s="16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</row>
    <row r="205" spans="1:36" ht="21" customHeight="1" x14ac:dyDescent="0.2">
      <c r="A205" s="16"/>
      <c r="B205" s="16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</row>
    <row r="206" spans="1:36" ht="21" customHeight="1" x14ac:dyDescent="0.2">
      <c r="A206" s="16"/>
      <c r="B206" s="16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</row>
    <row r="207" spans="1:36" ht="21" customHeight="1" x14ac:dyDescent="0.2">
      <c r="A207" s="16"/>
      <c r="B207" s="16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</row>
    <row r="208" spans="1:36" ht="21" customHeight="1" x14ac:dyDescent="0.2">
      <c r="A208" s="16"/>
      <c r="B208" s="16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</row>
    <row r="209" spans="1:36" ht="21" customHeight="1" x14ac:dyDescent="0.2">
      <c r="A209" s="16"/>
      <c r="B209" s="16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1:36" ht="21" customHeight="1" x14ac:dyDescent="0.2">
      <c r="A210" s="16"/>
      <c r="B210" s="16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1:36" ht="21" customHeight="1" x14ac:dyDescent="0.2">
      <c r="A211" s="16"/>
      <c r="B211" s="16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1:36" ht="21" customHeight="1" x14ac:dyDescent="0.2">
      <c r="A212" s="16"/>
      <c r="B212" s="16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1:36" ht="21" customHeight="1" x14ac:dyDescent="0.2">
      <c r="A213" s="16"/>
      <c r="B213" s="16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1:36" ht="21" customHeight="1" x14ac:dyDescent="0.2">
      <c r="A214" s="16"/>
      <c r="B214" s="16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1:36" ht="21" customHeight="1" x14ac:dyDescent="0.2">
      <c r="A215" s="16"/>
      <c r="B215" s="16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1:36" ht="21" customHeight="1" x14ac:dyDescent="0.2">
      <c r="A216" s="16"/>
      <c r="B216" s="16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1:36" ht="21" customHeight="1" x14ac:dyDescent="0.2">
      <c r="A217" s="16"/>
      <c r="B217" s="16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:36" ht="21" customHeight="1" x14ac:dyDescent="0.2">
      <c r="A218" s="16"/>
      <c r="B218" s="16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:36" ht="21" customHeight="1" x14ac:dyDescent="0.2">
      <c r="A219" s="16"/>
      <c r="B219" s="16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:36" ht="21" customHeight="1" x14ac:dyDescent="0.2">
      <c r="A220" s="16"/>
      <c r="B220" s="16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1:36" ht="21" customHeight="1" x14ac:dyDescent="0.2">
      <c r="A221" s="16"/>
      <c r="B221" s="16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1:36" ht="21" customHeight="1" x14ac:dyDescent="0.2">
      <c r="A222" s="16"/>
      <c r="B222" s="16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1:36" ht="21" customHeight="1" x14ac:dyDescent="0.2">
      <c r="A223" s="16"/>
      <c r="B223" s="16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1:36" ht="21" customHeight="1" x14ac:dyDescent="0.2">
      <c r="A224" s="16"/>
      <c r="B224" s="16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  <row r="225" spans="1:36" ht="21" customHeight="1" x14ac:dyDescent="0.2">
      <c r="A225" s="16"/>
      <c r="B225" s="16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</row>
    <row r="226" spans="1:36" ht="21" customHeight="1" x14ac:dyDescent="0.2">
      <c r="A226" s="16"/>
      <c r="B226" s="16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</row>
    <row r="227" spans="1:36" ht="21" customHeight="1" x14ac:dyDescent="0.2">
      <c r="A227" s="16"/>
      <c r="B227" s="16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</row>
    <row r="228" spans="1:36" ht="21" customHeight="1" x14ac:dyDescent="0.2">
      <c r="A228" s="16"/>
      <c r="B228" s="16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</row>
    <row r="229" spans="1:36" ht="21" customHeight="1" x14ac:dyDescent="0.2">
      <c r="A229" s="16"/>
      <c r="B229" s="16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1:36" ht="21" customHeight="1" x14ac:dyDescent="0.2">
      <c r="A230" s="16"/>
      <c r="B230" s="16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</row>
    <row r="231" spans="1:36" ht="21" customHeight="1" x14ac:dyDescent="0.2">
      <c r="A231" s="16"/>
      <c r="B231" s="16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</row>
    <row r="232" spans="1:36" ht="21" customHeight="1" x14ac:dyDescent="0.2">
      <c r="A232" s="16"/>
      <c r="B232" s="16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</row>
    <row r="233" spans="1:36" ht="21" customHeight="1" x14ac:dyDescent="0.2">
      <c r="A233" s="16"/>
      <c r="B233" s="16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</row>
    <row r="234" spans="1:36" ht="21" customHeight="1" x14ac:dyDescent="0.2">
      <c r="A234" s="16"/>
      <c r="B234" s="16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</row>
    <row r="235" spans="1:36" ht="21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</row>
    <row r="236" spans="1:36" ht="21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</row>
    <row r="237" spans="1:36" ht="21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</row>
    <row r="238" spans="1:36" ht="21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</row>
    <row r="239" spans="1:36" ht="21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1:36" ht="21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</row>
    <row r="241" spans="1:36" ht="21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</row>
    <row r="242" spans="1:36" ht="21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</row>
    <row r="243" spans="1:36" ht="21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</row>
    <row r="244" spans="1:36" ht="21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</row>
    <row r="245" spans="1:36" ht="21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</row>
    <row r="246" spans="1:36" ht="21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</row>
    <row r="247" spans="1:36" ht="21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</row>
    <row r="248" spans="1:36" ht="21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</row>
    <row r="249" spans="1:36" ht="21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</row>
    <row r="250" spans="1:36" ht="21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</row>
    <row r="251" spans="1:36" ht="21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</row>
    <row r="252" spans="1:36" ht="21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</row>
    <row r="253" spans="1:36" ht="21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</row>
    <row r="254" spans="1:36" ht="21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</row>
    <row r="255" spans="1:36" ht="21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</row>
    <row r="256" spans="1:36" ht="21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</row>
    <row r="257" spans="1:36" ht="21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</row>
    <row r="258" spans="1:36" ht="21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</row>
    <row r="259" spans="1:36" ht="21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</row>
    <row r="260" spans="1:36" ht="21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</row>
    <row r="261" spans="1:36" ht="21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</row>
    <row r="262" spans="1:36" ht="21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</row>
    <row r="263" spans="1:36" ht="21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</row>
    <row r="264" spans="1:36" ht="21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</row>
    <row r="265" spans="1:36" ht="21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</row>
    <row r="266" spans="1:36" ht="21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</row>
    <row r="267" spans="1:36" ht="21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</row>
    <row r="268" spans="1:36" ht="21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</row>
    <row r="269" spans="1:36" ht="21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</row>
    <row r="270" spans="1:36" ht="21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</row>
    <row r="271" spans="1:36" ht="21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</row>
    <row r="272" spans="1:36" ht="21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</row>
    <row r="273" spans="1:36" ht="21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</row>
    <row r="274" spans="1:36" ht="21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</row>
    <row r="275" spans="1:36" ht="21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</row>
    <row r="276" spans="1:36" ht="21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</row>
    <row r="277" spans="1:36" ht="21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</row>
    <row r="278" spans="1:36" ht="21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</row>
    <row r="279" spans="1:36" ht="21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</row>
    <row r="280" spans="1:36" ht="21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</row>
    <row r="281" spans="1:36" ht="21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</row>
    <row r="282" spans="1:36" ht="21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</row>
    <row r="283" spans="1:36" ht="21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</row>
    <row r="284" spans="1:36" ht="21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</row>
    <row r="285" spans="1:36" ht="21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</row>
    <row r="286" spans="1:36" ht="21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</row>
    <row r="287" spans="1:36" ht="21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</row>
    <row r="288" spans="1:36" ht="21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</row>
    <row r="289" spans="1:36" ht="21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</row>
    <row r="290" spans="1:36" ht="21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</row>
    <row r="291" spans="1:36" ht="21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</row>
    <row r="292" spans="1:36" ht="21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</row>
    <row r="293" spans="1:36" ht="21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</row>
    <row r="294" spans="1:36" ht="21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</row>
    <row r="295" spans="1:36" ht="21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</row>
    <row r="296" spans="1:36" ht="21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</row>
    <row r="297" spans="1:36" ht="21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</row>
    <row r="298" spans="1:36" ht="21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</row>
    <row r="299" spans="1:36" ht="21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</row>
    <row r="300" spans="1:36" ht="21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</row>
    <row r="301" spans="1:36" ht="21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</row>
    <row r="302" spans="1:36" ht="21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</row>
    <row r="303" spans="1:36" ht="21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</row>
    <row r="304" spans="1:36" ht="21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</row>
    <row r="305" spans="1:36" ht="21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</row>
    <row r="306" spans="1:36" ht="21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</row>
    <row r="307" spans="1:36" ht="21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</row>
    <row r="308" spans="1:36" ht="21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</row>
    <row r="309" spans="1:36" ht="21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</row>
    <row r="310" spans="1:36" ht="21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</row>
    <row r="311" spans="1:36" ht="21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</row>
    <row r="312" spans="1:36" ht="21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</row>
    <row r="313" spans="1:36" ht="21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</row>
    <row r="314" spans="1:36" ht="21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</row>
    <row r="315" spans="1:36" ht="21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</row>
    <row r="316" spans="1:36" ht="21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</row>
    <row r="317" spans="1:36" ht="21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</row>
    <row r="318" spans="1:36" ht="21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</row>
    <row r="319" spans="1:36" ht="21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</row>
    <row r="320" spans="1:36" ht="21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</row>
    <row r="321" spans="1:36" ht="21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</row>
    <row r="322" spans="1:36" ht="21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</row>
    <row r="323" spans="1:36" ht="21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</row>
    <row r="324" spans="1:36" ht="21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</row>
    <row r="325" spans="1:36" ht="21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</row>
    <row r="326" spans="1:36" ht="21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</row>
    <row r="327" spans="1:36" ht="21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</row>
    <row r="328" spans="1:36" ht="21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</row>
    <row r="329" spans="1:36" ht="21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</row>
    <row r="330" spans="1:36" ht="21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</row>
    <row r="331" spans="1:36" ht="21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</row>
    <row r="332" spans="1:36" ht="21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</row>
    <row r="333" spans="1:36" ht="21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</row>
    <row r="334" spans="1:36" ht="21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</row>
    <row r="335" spans="1:36" ht="21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</row>
    <row r="336" spans="1:36" ht="21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</row>
    <row r="337" spans="1:36" ht="21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</row>
    <row r="338" spans="1:36" ht="21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</row>
    <row r="339" spans="1:36" ht="21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</row>
    <row r="340" spans="1:36" ht="21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</row>
    <row r="341" spans="1:36" ht="21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</row>
    <row r="342" spans="1:36" ht="21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</row>
    <row r="343" spans="1:36" ht="21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</row>
    <row r="344" spans="1:36" ht="21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</row>
    <row r="345" spans="1:36" ht="21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</row>
    <row r="346" spans="1:36" ht="21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</row>
    <row r="347" spans="1:36" ht="21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</row>
    <row r="348" spans="1:36" ht="21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</row>
    <row r="349" spans="1:36" ht="21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</row>
    <row r="350" spans="1:36" ht="21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</row>
    <row r="351" spans="1:36" ht="21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</row>
    <row r="352" spans="1:36" ht="21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</row>
    <row r="353" spans="1:36" ht="21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</row>
    <row r="354" spans="1:36" ht="21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</row>
    <row r="355" spans="1:36" ht="21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</row>
    <row r="356" spans="1:36" ht="21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</row>
    <row r="357" spans="1:36" ht="21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</row>
    <row r="358" spans="1:36" ht="21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</row>
    <row r="359" spans="1:36" ht="21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</row>
    <row r="360" spans="1:36" ht="21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</row>
    <row r="361" spans="1:36" ht="21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</row>
    <row r="362" spans="1:36" ht="21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</row>
    <row r="363" spans="1:36" ht="21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</row>
    <row r="364" spans="1:36" ht="21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</row>
    <row r="365" spans="1:36" ht="21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</row>
    <row r="366" spans="1:36" ht="21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</row>
    <row r="367" spans="1:36" ht="21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</row>
    <row r="368" spans="1:36" ht="21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</row>
    <row r="369" spans="1:36" ht="21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</row>
    <row r="370" spans="1:36" ht="21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</row>
    <row r="371" spans="1:36" ht="21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</row>
    <row r="372" spans="1:36" ht="21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</row>
    <row r="373" spans="1:36" ht="21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</row>
    <row r="374" spans="1:36" ht="21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</row>
    <row r="375" spans="1:36" ht="21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</row>
    <row r="376" spans="1:36" ht="21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</row>
    <row r="377" spans="1:36" ht="21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</row>
    <row r="378" spans="1:36" ht="21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</row>
    <row r="379" spans="1:36" ht="21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</row>
    <row r="380" spans="1:36" ht="21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</row>
    <row r="381" spans="1:36" ht="21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</row>
    <row r="382" spans="1:36" ht="21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</row>
    <row r="383" spans="1:36" ht="21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</row>
    <row r="384" spans="1:36" ht="21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</row>
    <row r="385" spans="1:36" ht="21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</row>
    <row r="386" spans="1:36" ht="21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</row>
    <row r="387" spans="1:36" ht="21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</row>
    <row r="388" spans="1:36" ht="21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</row>
    <row r="389" spans="1:36" ht="21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</row>
    <row r="390" spans="1:36" ht="21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</row>
    <row r="391" spans="1:36" ht="21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</row>
    <row r="392" spans="1:36" ht="21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</row>
    <row r="393" spans="1:36" ht="21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</row>
    <row r="394" spans="1:36" ht="21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</row>
    <row r="395" spans="1:36" ht="21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</row>
    <row r="396" spans="1:36" ht="21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</row>
    <row r="397" spans="1:36" ht="21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</row>
    <row r="398" spans="1:36" ht="21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</row>
    <row r="399" spans="1:36" ht="21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</row>
    <row r="400" spans="1:36" ht="21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</row>
    <row r="401" spans="1:36" ht="21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</row>
    <row r="402" spans="1:36" ht="21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</row>
    <row r="403" spans="1:36" ht="21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</row>
    <row r="404" spans="1:36" ht="21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</row>
    <row r="405" spans="1:36" ht="21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</row>
    <row r="406" spans="1:36" ht="21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</row>
    <row r="407" spans="1:36" ht="21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</row>
    <row r="408" spans="1:36" ht="21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</row>
    <row r="409" spans="1:36" ht="21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</row>
    <row r="410" spans="1:36" ht="21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</row>
    <row r="411" spans="1:36" ht="21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</row>
    <row r="412" spans="1:36" ht="21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</row>
    <row r="413" spans="1:36" ht="21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</row>
    <row r="414" spans="1:36" ht="21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</row>
    <row r="415" spans="1:36" ht="21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</row>
    <row r="416" spans="1:36" ht="21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</row>
    <row r="417" spans="1:36" ht="21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</row>
    <row r="418" spans="1:36" ht="21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</row>
    <row r="419" spans="1:36" ht="21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</row>
    <row r="420" spans="1:36" ht="21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</row>
    <row r="421" spans="1:36" ht="21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</row>
    <row r="422" spans="1:36" ht="21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</row>
    <row r="423" spans="1:36" ht="21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</row>
    <row r="424" spans="1:36" ht="21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</row>
    <row r="425" spans="1:36" ht="21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</row>
    <row r="426" spans="1:36" ht="21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</row>
    <row r="427" spans="1:36" ht="21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</row>
    <row r="428" spans="1:36" ht="21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</row>
    <row r="429" spans="1:36" ht="21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</row>
    <row r="430" spans="1:36" ht="21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</row>
    <row r="431" spans="1:36" ht="21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</row>
    <row r="432" spans="1:36" ht="21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</row>
    <row r="433" spans="1:36" ht="21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</row>
    <row r="434" spans="1:36" ht="21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</row>
    <row r="435" spans="1:36" ht="21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</row>
    <row r="436" spans="1:36" ht="21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</row>
    <row r="437" spans="1:36" ht="21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</row>
    <row r="438" spans="1:36" ht="21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</row>
    <row r="439" spans="1:36" ht="21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</row>
    <row r="440" spans="1:36" ht="21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</row>
    <row r="441" spans="1:36" ht="21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</row>
    <row r="442" spans="1:36" ht="21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</row>
    <row r="443" spans="1:36" ht="21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</row>
    <row r="444" spans="1:36" ht="21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</row>
    <row r="445" spans="1:36" ht="21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</row>
    <row r="446" spans="1:36" ht="21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</row>
    <row r="447" spans="1:36" ht="21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</row>
    <row r="448" spans="1:36" ht="21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</row>
    <row r="449" spans="1:36" ht="21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</row>
    <row r="450" spans="1:36" ht="21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</row>
    <row r="451" spans="1:36" ht="21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</row>
    <row r="452" spans="1:36" ht="21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</row>
    <row r="453" spans="1:36" ht="21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</row>
    <row r="454" spans="1:36" ht="21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</row>
    <row r="455" spans="1:36" ht="21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</row>
    <row r="456" spans="1:36" ht="21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</row>
    <row r="457" spans="1:36" ht="21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</row>
    <row r="458" spans="1:36" ht="21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</row>
    <row r="459" spans="1:36" ht="21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</row>
    <row r="460" spans="1:36" ht="21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</row>
    <row r="461" spans="1:36" ht="21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</row>
    <row r="462" spans="1:36" ht="21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</row>
    <row r="463" spans="1:36" ht="21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</row>
    <row r="464" spans="1:36" ht="21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</row>
    <row r="465" spans="1:36" ht="21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</row>
    <row r="466" spans="1:36" ht="21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</row>
    <row r="467" spans="1:36" ht="21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</row>
    <row r="468" spans="1:36" ht="21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</row>
    <row r="469" spans="1:36" ht="21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</row>
    <row r="470" spans="1:36" ht="21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</row>
    <row r="471" spans="1:36" ht="21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</row>
    <row r="472" spans="1:36" ht="21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</row>
    <row r="473" spans="1:36" ht="21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</row>
    <row r="474" spans="1:36" ht="21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</row>
    <row r="475" spans="1:36" ht="21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</row>
    <row r="476" spans="1:36" ht="21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</row>
    <row r="477" spans="1:36" ht="21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</row>
    <row r="478" spans="1:36" ht="21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</row>
    <row r="479" spans="1:36" ht="21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</row>
    <row r="480" spans="1:36" ht="21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</row>
    <row r="481" spans="1:36" ht="21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</row>
    <row r="482" spans="1:36" ht="21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</row>
    <row r="483" spans="1:36" ht="21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</row>
    <row r="484" spans="1:36" ht="21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</row>
    <row r="485" spans="1:36" ht="21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</row>
    <row r="486" spans="1:36" ht="21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</row>
    <row r="487" spans="1:36" ht="21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</row>
    <row r="488" spans="1:36" ht="21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</row>
    <row r="489" spans="1:36" ht="21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</row>
    <row r="490" spans="1:36" ht="21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</row>
    <row r="491" spans="1:36" ht="21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</row>
    <row r="492" spans="1:36" ht="21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</row>
    <row r="493" spans="1:36" ht="21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</row>
    <row r="494" spans="1:36" ht="21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</row>
    <row r="495" spans="1:36" ht="21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</row>
    <row r="496" spans="1:36" ht="21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</row>
    <row r="497" spans="1:36" ht="21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</row>
    <row r="498" spans="1:36" ht="21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</row>
    <row r="499" spans="1:36" ht="21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</row>
    <row r="500" spans="1:36" ht="21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</row>
    <row r="501" spans="1:36" ht="21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</row>
    <row r="502" spans="1:36" ht="21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</row>
    <row r="503" spans="1:36" ht="21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</row>
    <row r="504" spans="1:36" ht="21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</row>
    <row r="505" spans="1:36" ht="21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</row>
    <row r="506" spans="1:36" ht="21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</row>
    <row r="507" spans="1:36" ht="21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</row>
    <row r="508" spans="1:36" ht="21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</row>
    <row r="509" spans="1:36" ht="21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</row>
    <row r="510" spans="1:36" ht="21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</row>
    <row r="511" spans="1:36" ht="21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</row>
    <row r="512" spans="1:36" ht="21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</row>
    <row r="513" spans="1:36" ht="21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</row>
    <row r="514" spans="1:36" ht="21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</row>
    <row r="515" spans="1:36" ht="21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</row>
    <row r="516" spans="1:36" ht="21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</row>
    <row r="517" spans="1:36" ht="21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</row>
    <row r="518" spans="1:36" ht="21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</row>
    <row r="519" spans="1:36" ht="21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</row>
    <row r="520" spans="1:36" ht="21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</row>
    <row r="521" spans="1:36" ht="21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</row>
    <row r="522" spans="1:36" ht="21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</row>
    <row r="523" spans="1:36" ht="21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</row>
    <row r="524" spans="1:36" ht="21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</row>
    <row r="525" spans="1:36" ht="21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</row>
    <row r="526" spans="1:36" ht="21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</row>
    <row r="527" spans="1:36" ht="21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</row>
    <row r="528" spans="1:36" ht="21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</row>
    <row r="529" spans="1:36" ht="21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</row>
    <row r="530" spans="1:36" ht="21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</row>
    <row r="531" spans="1:36" ht="21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</row>
    <row r="532" spans="1:36" ht="21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</row>
    <row r="533" spans="1:36" ht="21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</row>
    <row r="534" spans="1:36" ht="21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</row>
    <row r="535" spans="1:36" ht="21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</row>
    <row r="536" spans="1:36" ht="21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</row>
    <row r="537" spans="1:36" ht="21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</row>
    <row r="538" spans="1:36" ht="21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</row>
    <row r="539" spans="1:36" ht="21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</row>
    <row r="540" spans="1:36" ht="21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</row>
    <row r="541" spans="1:36" ht="21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</row>
    <row r="542" spans="1:36" ht="21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</row>
    <row r="543" spans="1:36" ht="21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</row>
    <row r="544" spans="1:36" ht="21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</row>
    <row r="545" spans="1:36" ht="21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</row>
    <row r="546" spans="1:36" ht="21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</row>
    <row r="547" spans="1:36" ht="21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</row>
    <row r="548" spans="1:36" ht="21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</row>
    <row r="549" spans="1:36" ht="21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</row>
    <row r="550" spans="1:36" ht="21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</row>
    <row r="551" spans="1:36" ht="21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</row>
    <row r="552" spans="1:36" ht="21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</row>
    <row r="553" spans="1:36" ht="21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</row>
    <row r="554" spans="1:36" ht="21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</row>
    <row r="555" spans="1:36" ht="21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</row>
    <row r="556" spans="1:36" ht="21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</row>
    <row r="557" spans="1:36" ht="21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</row>
    <row r="558" spans="1:36" ht="21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</row>
    <row r="559" spans="1:36" ht="21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</row>
    <row r="560" spans="1:36" ht="21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</row>
    <row r="561" spans="1:36" ht="21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</row>
    <row r="562" spans="1:36" ht="21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</row>
    <row r="563" spans="1:36" ht="21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</row>
    <row r="564" spans="1:36" ht="21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</row>
    <row r="565" spans="1:36" ht="21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</row>
    <row r="566" spans="1:36" ht="21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</row>
    <row r="567" spans="1:36" ht="21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</row>
    <row r="568" spans="1:36" ht="21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</row>
    <row r="569" spans="1:36" ht="21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</row>
    <row r="570" spans="1:36" ht="21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</row>
    <row r="571" spans="1:36" ht="21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</row>
    <row r="572" spans="1:36" ht="21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</row>
    <row r="573" spans="1:36" ht="21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</row>
    <row r="574" spans="1:36" ht="21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</row>
    <row r="575" spans="1:36" ht="21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</row>
    <row r="576" spans="1:36" ht="21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</row>
    <row r="577" spans="1:36" ht="21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</row>
    <row r="578" spans="1:36" ht="21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</row>
    <row r="579" spans="1:36" ht="21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</row>
    <row r="580" spans="1:36" ht="21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</row>
    <row r="581" spans="1:36" ht="21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</row>
    <row r="582" spans="1:36" ht="21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</row>
    <row r="583" spans="1:36" ht="21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</row>
    <row r="584" spans="1:36" ht="21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</row>
    <row r="585" spans="1:36" ht="21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</row>
    <row r="586" spans="1:36" ht="21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</row>
    <row r="587" spans="1:36" ht="21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</row>
    <row r="588" spans="1:36" ht="21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</row>
    <row r="589" spans="1:36" ht="21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</row>
    <row r="590" spans="1:36" ht="21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</row>
    <row r="591" spans="1:36" ht="21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</row>
    <row r="592" spans="1:36" ht="21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</row>
    <row r="593" spans="1:36" ht="21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</row>
    <row r="594" spans="1:36" ht="21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</row>
    <row r="595" spans="1:36" ht="21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</row>
    <row r="596" spans="1:36" ht="21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</row>
    <row r="597" spans="1:36" ht="21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</row>
    <row r="598" spans="1:36" ht="21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</row>
    <row r="599" spans="1:36" ht="21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</row>
    <row r="600" spans="1:36" ht="21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</row>
    <row r="601" spans="1:36" ht="21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</row>
    <row r="602" spans="1:36" ht="21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</row>
    <row r="603" spans="1:36" ht="21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</row>
    <row r="604" spans="1:36" ht="21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</row>
    <row r="605" spans="1:36" ht="21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</row>
    <row r="606" spans="1:36" ht="21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</row>
    <row r="607" spans="1:36" ht="21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</row>
    <row r="608" spans="1:36" ht="21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</row>
    <row r="609" spans="1:36" ht="21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</row>
    <row r="610" spans="1:36" ht="21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</row>
    <row r="611" spans="1:36" ht="21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</row>
    <row r="612" spans="1:36" ht="21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</row>
    <row r="613" spans="1:36" ht="21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</row>
    <row r="614" spans="1:36" ht="21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</row>
    <row r="615" spans="1:36" ht="21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</row>
    <row r="616" spans="1:36" ht="21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</row>
    <row r="617" spans="1:36" ht="21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</row>
    <row r="618" spans="1:36" ht="21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</row>
    <row r="619" spans="1:36" ht="21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</row>
    <row r="620" spans="1:36" ht="21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</row>
    <row r="621" spans="1:36" ht="21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</row>
    <row r="622" spans="1:36" ht="21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</row>
    <row r="623" spans="1:36" ht="21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</row>
    <row r="624" spans="1:36" ht="21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</row>
    <row r="625" spans="1:36" ht="21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</row>
    <row r="626" spans="1:36" ht="21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</row>
    <row r="627" spans="1:36" ht="21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</row>
    <row r="628" spans="1:36" ht="21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</row>
    <row r="629" spans="1:36" ht="21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</row>
    <row r="630" spans="1:36" ht="21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</row>
    <row r="631" spans="1:36" ht="21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</row>
    <row r="632" spans="1:36" ht="21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</row>
    <row r="633" spans="1:36" ht="21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</row>
    <row r="634" spans="1:36" ht="21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</row>
    <row r="635" spans="1:36" ht="21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</row>
    <row r="636" spans="1:36" ht="21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</row>
    <row r="637" spans="1:36" ht="21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</row>
    <row r="638" spans="1:36" ht="21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</row>
    <row r="639" spans="1:36" ht="21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</row>
    <row r="640" spans="1:36" ht="21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</row>
    <row r="641" spans="1:36" ht="21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</row>
    <row r="642" spans="1:36" ht="21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</row>
    <row r="643" spans="1:36" ht="21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</row>
    <row r="644" spans="1:36" ht="21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</row>
    <row r="645" spans="1:36" ht="21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</row>
    <row r="646" spans="1:36" ht="21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</row>
    <row r="647" spans="1:36" ht="21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</row>
    <row r="648" spans="1:36" ht="21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</row>
    <row r="649" spans="1:36" ht="21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</row>
    <row r="650" spans="1:36" ht="21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</row>
    <row r="651" spans="1:36" ht="21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</row>
    <row r="652" spans="1:36" ht="21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</row>
    <row r="653" spans="1:36" ht="21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</row>
    <row r="654" spans="1:36" ht="21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</row>
    <row r="655" spans="1:36" ht="21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</row>
    <row r="656" spans="1:36" ht="21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</row>
    <row r="657" spans="1:36" ht="21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</row>
    <row r="658" spans="1:36" ht="21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</row>
    <row r="659" spans="1:36" ht="21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</row>
    <row r="660" spans="1:36" ht="21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</row>
    <row r="661" spans="1:36" ht="21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</row>
    <row r="662" spans="1:36" ht="21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</row>
    <row r="663" spans="1:36" ht="21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</row>
    <row r="664" spans="1:36" ht="21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</row>
    <row r="665" spans="1:36" ht="21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</row>
    <row r="666" spans="1:36" ht="21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</row>
    <row r="667" spans="1:36" ht="21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</row>
    <row r="668" spans="1:36" ht="21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</row>
    <row r="669" spans="1:36" ht="21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</row>
    <row r="670" spans="1:36" ht="21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</row>
    <row r="671" spans="1:36" ht="21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</row>
    <row r="672" spans="1:36" ht="21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</row>
    <row r="673" spans="1:36" ht="21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</row>
    <row r="674" spans="1:36" ht="21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</row>
    <row r="675" spans="1:36" ht="21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</row>
    <row r="676" spans="1:36" ht="21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</row>
    <row r="677" spans="1:36" ht="21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</row>
    <row r="678" spans="1:36" ht="21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</row>
    <row r="679" spans="1:36" ht="21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</row>
    <row r="680" spans="1:36" ht="21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</row>
    <row r="681" spans="1:36" ht="21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</row>
    <row r="682" spans="1:36" ht="21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</row>
    <row r="683" spans="1:36" ht="21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</row>
    <row r="684" spans="1:36" ht="21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</row>
    <row r="685" spans="1:36" ht="21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</row>
    <row r="686" spans="1:36" ht="21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</row>
    <row r="687" spans="1:36" ht="21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</row>
    <row r="688" spans="1:36" ht="21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</row>
    <row r="689" spans="1:36" ht="21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</row>
    <row r="690" spans="1:36" ht="21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</row>
    <row r="691" spans="1:36" ht="21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</row>
    <row r="692" spans="1:36" ht="21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</row>
    <row r="693" spans="1:36" ht="21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</row>
    <row r="694" spans="1:36" ht="21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</row>
    <row r="695" spans="1:36" ht="21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</row>
    <row r="696" spans="1:36" ht="21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</row>
    <row r="697" spans="1:36" ht="21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</row>
    <row r="698" spans="1:36" ht="21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</row>
    <row r="699" spans="1:36" ht="21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</row>
    <row r="700" spans="1:36" ht="21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</row>
    <row r="701" spans="1:36" ht="21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</row>
    <row r="702" spans="1:36" ht="21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</row>
    <row r="703" spans="1:36" ht="21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</row>
    <row r="704" spans="1:36" ht="21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</row>
    <row r="705" spans="1:36" ht="21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</row>
    <row r="706" spans="1:36" ht="21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</row>
    <row r="707" spans="1:36" ht="21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</row>
    <row r="708" spans="1:36" ht="21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</row>
    <row r="709" spans="1:36" ht="21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</row>
    <row r="710" spans="1:36" ht="21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</row>
    <row r="711" spans="1:36" ht="21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</row>
    <row r="712" spans="1:36" ht="21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</row>
    <row r="713" spans="1:36" ht="21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</row>
    <row r="714" spans="1:36" ht="21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</row>
    <row r="715" spans="1:36" ht="21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</row>
    <row r="716" spans="1:36" ht="21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</row>
    <row r="717" spans="1:36" ht="21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</row>
    <row r="718" spans="1:36" ht="21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</row>
    <row r="719" spans="1:36" ht="21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</row>
    <row r="720" spans="1:36" ht="21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</row>
    <row r="721" spans="1:36" ht="21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</row>
    <row r="722" spans="1:36" ht="21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</row>
    <row r="723" spans="1:36" ht="21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</row>
    <row r="724" spans="1:36" ht="21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</row>
    <row r="725" spans="1:36" ht="21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</row>
    <row r="726" spans="1:36" ht="21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</row>
    <row r="727" spans="1:36" ht="21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</row>
    <row r="728" spans="1:36" ht="21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</row>
    <row r="729" spans="1:36" ht="21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</row>
    <row r="730" spans="1:36" ht="21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</row>
    <row r="731" spans="1:36" ht="21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</row>
    <row r="732" spans="1:36" ht="21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</row>
    <row r="733" spans="1:36" ht="21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</row>
    <row r="734" spans="1:36" ht="21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</row>
    <row r="735" spans="1:36" ht="21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</row>
    <row r="736" spans="1:36" ht="21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</row>
    <row r="737" spans="1:36" ht="21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</row>
    <row r="738" spans="1:36" ht="21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</row>
    <row r="739" spans="1:36" ht="21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</row>
    <row r="740" spans="1:36" ht="21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</row>
    <row r="741" spans="1:36" ht="21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</row>
    <row r="742" spans="1:36" ht="21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</row>
    <row r="743" spans="1:36" ht="21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</row>
    <row r="744" spans="1:36" ht="21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</row>
    <row r="745" spans="1:36" ht="21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</row>
    <row r="746" spans="1:36" ht="21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</row>
    <row r="747" spans="1:36" ht="21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</row>
    <row r="748" spans="1:36" ht="21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</row>
    <row r="749" spans="1:36" ht="21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</row>
    <row r="750" spans="1:36" ht="21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</row>
    <row r="751" spans="1:36" ht="21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</row>
    <row r="752" spans="1:36" ht="21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</row>
    <row r="753" spans="1:36" ht="21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</row>
    <row r="754" spans="1:36" ht="21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</row>
    <row r="755" spans="1:36" ht="21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</row>
    <row r="756" spans="1:36" ht="21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</row>
    <row r="757" spans="1:36" ht="21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</row>
    <row r="758" spans="1:36" ht="21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</row>
    <row r="759" spans="1:36" ht="21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</row>
    <row r="760" spans="1:36" ht="21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</row>
    <row r="761" spans="1:36" ht="21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</row>
    <row r="762" spans="1:36" ht="21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</row>
    <row r="763" spans="1:36" ht="21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</row>
    <row r="764" spans="1:36" ht="21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</row>
    <row r="765" spans="1:36" ht="21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</row>
    <row r="766" spans="1:36" ht="21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</row>
    <row r="767" spans="1:36" ht="21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</row>
    <row r="768" spans="1:36" ht="21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</row>
    <row r="769" spans="1:36" ht="21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</row>
    <row r="770" spans="1:36" ht="21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</row>
    <row r="771" spans="1:36" ht="21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</row>
    <row r="772" spans="1:36" ht="21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</row>
    <row r="773" spans="1:36" ht="21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</row>
    <row r="774" spans="1:36" ht="21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</row>
    <row r="775" spans="1:36" ht="21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</row>
    <row r="776" spans="1:36" ht="21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</row>
    <row r="777" spans="1:36" ht="21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</row>
    <row r="778" spans="1:36" ht="21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</row>
    <row r="779" spans="1:36" ht="21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</row>
    <row r="780" spans="1:36" ht="21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</row>
    <row r="781" spans="1:36" ht="21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</row>
    <row r="782" spans="1:36" ht="21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</row>
    <row r="783" spans="1:36" ht="21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</row>
    <row r="784" spans="1:36" ht="21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</row>
    <row r="785" spans="1:36" ht="21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</row>
    <row r="786" spans="1:36" ht="21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</row>
    <row r="787" spans="1:36" ht="21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</row>
    <row r="788" spans="1:36" ht="21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</row>
    <row r="789" spans="1:36" ht="21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</row>
    <row r="790" spans="1:36" ht="21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</row>
    <row r="791" spans="1:36" ht="21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</row>
    <row r="792" spans="1:36" ht="21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</row>
    <row r="793" spans="1:36" ht="21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</row>
    <row r="794" spans="1:36" ht="21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</row>
    <row r="795" spans="1:36" ht="21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</row>
    <row r="796" spans="1:36" ht="21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</row>
    <row r="797" spans="1:36" ht="21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</row>
    <row r="798" spans="1:36" ht="21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</row>
    <row r="799" spans="1:36" ht="21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</row>
    <row r="800" spans="1:36" ht="21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</row>
    <row r="801" spans="1:36" ht="21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</row>
    <row r="802" spans="1:36" ht="21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</row>
    <row r="803" spans="1:36" ht="21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</row>
    <row r="804" spans="1:36" ht="21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</row>
    <row r="805" spans="1:36" ht="21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</row>
    <row r="806" spans="1:36" ht="21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</row>
    <row r="807" spans="1:36" ht="21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</row>
    <row r="808" spans="1:36" ht="21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</row>
    <row r="809" spans="1:36" ht="21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</row>
    <row r="810" spans="1:36" ht="21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</row>
    <row r="811" spans="1:36" ht="21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</row>
    <row r="812" spans="1:36" ht="21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</row>
    <row r="813" spans="1:36" ht="21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</row>
    <row r="814" spans="1:36" ht="21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</row>
    <row r="815" spans="1:36" ht="21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</row>
    <row r="816" spans="1:36" ht="21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</row>
    <row r="817" spans="1:36" ht="21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</row>
    <row r="818" spans="1:36" ht="21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</row>
    <row r="819" spans="1:36" ht="21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</row>
    <row r="820" spans="1:36" ht="21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</row>
    <row r="821" spans="1:36" ht="21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</row>
    <row r="822" spans="1:36" ht="21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</row>
    <row r="823" spans="1:36" ht="21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</row>
    <row r="824" spans="1:36" ht="21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</row>
    <row r="825" spans="1:36" ht="21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</row>
    <row r="826" spans="1:36" ht="21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</row>
    <row r="827" spans="1:36" ht="21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</row>
    <row r="828" spans="1:36" ht="21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</row>
    <row r="829" spans="1:36" ht="21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</row>
    <row r="830" spans="1:36" ht="21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</row>
    <row r="831" spans="1:36" ht="21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</row>
    <row r="832" spans="1:36" ht="21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</row>
    <row r="833" spans="1:36" ht="21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</row>
    <row r="834" spans="1:36" ht="21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</row>
    <row r="835" spans="1:36" ht="21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</row>
    <row r="836" spans="1:36" ht="21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</row>
    <row r="837" spans="1:36" ht="21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</row>
    <row r="838" spans="1:36" ht="21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</row>
    <row r="839" spans="1:36" ht="21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</row>
    <row r="840" spans="1:36" ht="21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</row>
    <row r="841" spans="1:36" ht="21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</row>
    <row r="842" spans="1:36" ht="21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</row>
    <row r="843" spans="1:36" ht="21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</row>
    <row r="844" spans="1:36" ht="21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</row>
    <row r="845" spans="1:36" ht="21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</row>
    <row r="846" spans="1:36" ht="21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</row>
    <row r="847" spans="1:36" ht="21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</row>
    <row r="848" spans="1:36" ht="21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</row>
    <row r="849" spans="1:36" ht="21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</row>
    <row r="850" spans="1:36" ht="21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</row>
    <row r="851" spans="1:36" ht="21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</row>
    <row r="852" spans="1:36" ht="21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</row>
    <row r="853" spans="1:36" ht="21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</row>
    <row r="854" spans="1:36" ht="21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</row>
    <row r="855" spans="1:36" ht="21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</row>
    <row r="856" spans="1:36" ht="21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</row>
    <row r="857" spans="1:36" ht="21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</row>
    <row r="858" spans="1:36" ht="21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</row>
    <row r="859" spans="1:36" ht="21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</row>
    <row r="860" spans="1:36" ht="21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</row>
    <row r="861" spans="1:36" ht="21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</row>
    <row r="862" spans="1:36" ht="21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</row>
    <row r="863" spans="1:36" ht="21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</row>
    <row r="864" spans="1:36" ht="21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</row>
    <row r="865" spans="1:36" ht="21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</row>
    <row r="866" spans="1:36" ht="21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</row>
    <row r="867" spans="1:36" ht="21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</row>
    <row r="868" spans="1:36" ht="21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</row>
    <row r="869" spans="1:36" ht="21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</row>
    <row r="870" spans="1:36" ht="21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</row>
    <row r="871" spans="1:36" ht="21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</row>
    <row r="872" spans="1:36" ht="21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</row>
    <row r="873" spans="1:36" ht="21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</row>
    <row r="874" spans="1:36" ht="21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</row>
    <row r="875" spans="1:36" ht="21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</row>
    <row r="876" spans="1:36" ht="21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</row>
    <row r="877" spans="1:36" ht="21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</row>
    <row r="878" spans="1:36" ht="21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</row>
    <row r="879" spans="1:36" ht="21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</row>
    <row r="880" spans="1:36" ht="21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</row>
    <row r="881" spans="1:36" ht="21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</row>
    <row r="882" spans="1:36" ht="21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</row>
    <row r="883" spans="1:36" ht="21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</row>
    <row r="884" spans="1:36" ht="21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</row>
    <row r="885" spans="1:36" ht="21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</row>
    <row r="886" spans="1:36" ht="21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</row>
    <row r="887" spans="1:36" ht="21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</row>
    <row r="888" spans="1:36" ht="21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</row>
    <row r="889" spans="1:36" ht="21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</row>
    <row r="890" spans="1:36" ht="21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</row>
    <row r="891" spans="1:36" ht="21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</row>
    <row r="892" spans="1:36" ht="21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</row>
    <row r="893" spans="1:36" ht="21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</row>
    <row r="894" spans="1:36" ht="21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</row>
    <row r="895" spans="1:36" ht="21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</row>
    <row r="896" spans="1:36" ht="21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</row>
    <row r="897" spans="1:36" ht="21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</row>
    <row r="898" spans="1:36" ht="21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</row>
    <row r="899" spans="1:36" ht="21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</row>
    <row r="900" spans="1:36" ht="21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</row>
    <row r="901" spans="1:36" ht="21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</row>
    <row r="902" spans="1:36" ht="21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</row>
    <row r="903" spans="1:36" ht="21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</row>
    <row r="904" spans="1:36" ht="21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</row>
    <row r="905" spans="1:36" ht="21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</row>
    <row r="906" spans="1:36" ht="21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</row>
    <row r="907" spans="1:36" ht="21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</row>
    <row r="908" spans="1:36" ht="21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</row>
    <row r="909" spans="1:36" ht="21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</row>
    <row r="910" spans="1:36" ht="21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</row>
    <row r="911" spans="1:36" ht="21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</row>
    <row r="912" spans="1:36" ht="21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</row>
    <row r="913" spans="1:36" ht="21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</row>
    <row r="914" spans="1:36" ht="21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</row>
    <row r="915" spans="1:36" ht="21" customHeight="1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</row>
    <row r="916" spans="1:36" ht="21" customHeight="1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</row>
    <row r="917" spans="1:36" ht="21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</row>
    <row r="918" spans="1:36" ht="21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</row>
    <row r="919" spans="1:36" ht="21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</row>
    <row r="920" spans="1:36" ht="21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</row>
    <row r="921" spans="1:36" ht="21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</row>
    <row r="922" spans="1:36" ht="21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</row>
    <row r="923" spans="1:36" ht="21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</row>
    <row r="924" spans="1:36" ht="21" customHeight="1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</row>
    <row r="925" spans="1:36" ht="21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</row>
    <row r="926" spans="1:36" ht="21" customHeight="1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</row>
    <row r="927" spans="1:36" ht="21" customHeight="1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</row>
    <row r="928" spans="1:36" ht="21" customHeight="1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</row>
    <row r="929" spans="1:36" ht="21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</row>
    <row r="930" spans="1:36" ht="21" customHeight="1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</row>
    <row r="931" spans="1:36" ht="21" customHeight="1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</row>
    <row r="932" spans="1:36" ht="21" customHeight="1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</row>
    <row r="933" spans="1:36" ht="21" customHeight="1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</row>
    <row r="934" spans="1:36" ht="21" customHeight="1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</row>
    <row r="935" spans="1:36" ht="21" customHeight="1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</row>
    <row r="936" spans="1:36" ht="21" customHeight="1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</row>
    <row r="937" spans="1:36" ht="21" customHeight="1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</row>
    <row r="938" spans="1:36" ht="21" customHeight="1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</row>
    <row r="939" spans="1:36" ht="21" customHeight="1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</row>
    <row r="940" spans="1:36" ht="21" customHeight="1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</row>
    <row r="941" spans="1:36" ht="21" customHeight="1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</row>
    <row r="942" spans="1:36" ht="21" customHeight="1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</row>
    <row r="943" spans="1:36" ht="21" customHeight="1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</row>
    <row r="944" spans="1:36" ht="21" customHeight="1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</row>
    <row r="945" spans="1:36" ht="21" customHeight="1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</row>
    <row r="946" spans="1:36" ht="21" customHeight="1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</row>
    <row r="947" spans="1:36" ht="21" customHeight="1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</row>
    <row r="948" spans="1:36" ht="21" customHeight="1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</row>
    <row r="949" spans="1:36" ht="21" customHeight="1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</row>
    <row r="950" spans="1:36" ht="21" customHeight="1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</row>
    <row r="951" spans="1:36" ht="21" customHeight="1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</row>
    <row r="952" spans="1:36" ht="21" customHeight="1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</row>
    <row r="953" spans="1:36" ht="21" customHeight="1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</row>
    <row r="954" spans="1:36" ht="21" customHeight="1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</row>
    <row r="955" spans="1:36" ht="21" customHeight="1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</row>
    <row r="956" spans="1:36" ht="21" customHeight="1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</row>
    <row r="957" spans="1:36" ht="21" customHeight="1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</row>
    <row r="958" spans="1:36" ht="21" customHeight="1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</row>
    <row r="959" spans="1:36" ht="21" customHeight="1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</row>
    <row r="960" spans="1:36" ht="21" customHeight="1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</row>
    <row r="961" spans="1:36" ht="21" customHeight="1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</row>
    <row r="962" spans="1:36" ht="21" customHeight="1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</row>
    <row r="963" spans="1:36" ht="21" customHeight="1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</row>
    <row r="964" spans="1:36" ht="21" customHeight="1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</row>
    <row r="965" spans="1:36" ht="21" customHeight="1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</row>
    <row r="966" spans="1:36" ht="21" customHeight="1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</row>
    <row r="967" spans="1:36" ht="21" customHeight="1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</row>
    <row r="968" spans="1:36" ht="21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</row>
    <row r="969" spans="1:36" ht="21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</row>
    <row r="970" spans="1:36" ht="21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</row>
    <row r="971" spans="1:36" ht="21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</row>
    <row r="972" spans="1:36" ht="21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</row>
    <row r="973" spans="1:36" ht="21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</row>
    <row r="974" spans="1:36" ht="21" customHeight="1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</row>
    <row r="975" spans="1:36" ht="21" customHeight="1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</row>
    <row r="976" spans="1:36" ht="21" customHeight="1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</row>
    <row r="977" spans="1:36" ht="21" customHeight="1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</row>
    <row r="978" spans="1:36" ht="21" customHeight="1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</row>
    <row r="979" spans="1:36" ht="21" customHeight="1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</row>
    <row r="980" spans="1:36" ht="21" customHeight="1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</row>
    <row r="981" spans="1:36" ht="21" customHeight="1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</row>
    <row r="982" spans="1:36" ht="21" customHeight="1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</row>
    <row r="983" spans="1:36" ht="21" customHeight="1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</row>
    <row r="984" spans="1:36" ht="21" customHeight="1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</row>
    <row r="985" spans="1:36" ht="21" customHeight="1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</row>
    <row r="986" spans="1:36" ht="21" customHeight="1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</row>
    <row r="987" spans="1:36" ht="21" customHeight="1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</row>
    <row r="988" spans="1:36" ht="21" customHeight="1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</row>
    <row r="989" spans="1:36" ht="21" customHeight="1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</row>
    <row r="990" spans="1:36" ht="21" customHeight="1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</row>
    <row r="991" spans="1:36" ht="21" customHeight="1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</row>
    <row r="992" spans="1:36" ht="21" customHeight="1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</row>
    <row r="993" spans="1:36" ht="21" customHeight="1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</row>
    <row r="994" spans="1:36" ht="21" customHeight="1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</row>
    <row r="995" spans="1:36" ht="21" customHeight="1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</row>
    <row r="996" spans="1:36" ht="21" customHeight="1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</row>
    <row r="997" spans="1:36" ht="21" customHeight="1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</row>
    <row r="998" spans="1:36" ht="21" customHeight="1" x14ac:dyDescent="0.2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</row>
    <row r="999" spans="1:36" ht="21" customHeight="1" x14ac:dyDescent="0.2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</row>
    <row r="1000" spans="1:36" ht="21" customHeight="1" x14ac:dyDescent="0.2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</row>
    <row r="1001" spans="1:36" ht="21" customHeight="1" x14ac:dyDescent="0.2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</row>
    <row r="1002" spans="1:36" ht="21" customHeight="1" x14ac:dyDescent="0.2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</row>
    <row r="1003" spans="1:36" ht="21" customHeight="1" x14ac:dyDescent="0.2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</row>
    <row r="1004" spans="1:36" ht="21" customHeight="1" x14ac:dyDescent="0.2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</row>
    <row r="1005" spans="1:36" ht="21" customHeight="1" x14ac:dyDescent="0.2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</row>
    <row r="1006" spans="1:36" ht="21" customHeight="1" x14ac:dyDescent="0.2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</row>
    <row r="1007" spans="1:36" ht="21" customHeight="1" x14ac:dyDescent="0.2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</row>
    <row r="1008" spans="1:36" ht="21" customHeight="1" x14ac:dyDescent="0.2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</row>
    <row r="1009" spans="1:36" ht="21" customHeight="1" x14ac:dyDescent="0.2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</row>
    <row r="1010" spans="1:36" ht="21" customHeight="1" x14ac:dyDescent="0.2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</row>
    <row r="1011" spans="1:36" ht="21" customHeight="1" x14ac:dyDescent="0.2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</row>
    <row r="1012" spans="1:36" ht="21" customHeight="1" x14ac:dyDescent="0.2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</row>
    <row r="1013" spans="1:36" ht="21" customHeight="1" x14ac:dyDescent="0.2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</row>
    <row r="1014" spans="1:36" ht="21" customHeight="1" x14ac:dyDescent="0.2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</row>
    <row r="1015" spans="1:36" ht="21" customHeight="1" x14ac:dyDescent="0.2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</row>
    <row r="1016" spans="1:36" ht="21" customHeight="1" x14ac:dyDescent="0.2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</row>
    <row r="1017" spans="1:36" ht="21" customHeight="1" x14ac:dyDescent="0.2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</row>
    <row r="1018" spans="1:36" ht="21" customHeight="1" x14ac:dyDescent="0.2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</row>
    <row r="1019" spans="1:36" ht="21" customHeight="1" x14ac:dyDescent="0.2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</row>
    <row r="1020" spans="1:36" ht="21" customHeight="1" x14ac:dyDescent="0.2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</row>
    <row r="1021" spans="1:36" ht="21" customHeight="1" x14ac:dyDescent="0.2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</row>
    <row r="1022" spans="1:36" ht="21" customHeight="1" x14ac:dyDescent="0.2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</row>
    <row r="1023" spans="1:36" ht="21" customHeight="1" x14ac:dyDescent="0.2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</row>
    <row r="1024" spans="1:36" ht="21" customHeight="1" x14ac:dyDescent="0.2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</row>
  </sheetData>
  <sheetProtection selectLockedCells="1"/>
  <mergeCells count="23">
    <mergeCell ref="C7:J7"/>
    <mergeCell ref="K7:M7"/>
    <mergeCell ref="M50:N50"/>
    <mergeCell ref="G8:O8"/>
    <mergeCell ref="H9:J9"/>
    <mergeCell ref="C10:F10"/>
    <mergeCell ref="H10:M10"/>
    <mergeCell ref="L11:M11"/>
    <mergeCell ref="N9:O10"/>
    <mergeCell ref="C11:C12"/>
    <mergeCell ref="K50:L50"/>
    <mergeCell ref="D9:E9"/>
    <mergeCell ref="F11:G11"/>
    <mergeCell ref="H11:I11"/>
    <mergeCell ref="K154:O154"/>
    <mergeCell ref="E48:K48"/>
    <mergeCell ref="L48:N48"/>
    <mergeCell ref="N11:O11"/>
    <mergeCell ref="E50:F50"/>
    <mergeCell ref="G50:H50"/>
    <mergeCell ref="I50:J50"/>
    <mergeCell ref="J11:K11"/>
    <mergeCell ref="D11:E11"/>
  </mergeCells>
  <phoneticPr fontId="0" type="noConversion"/>
  <conditionalFormatting sqref="F52:F61 H52:H61 J52:M61">
    <cfRule type="cellIs" dxfId="14" priority="9" stopIfTrue="1" operator="greaterThanOrEqual">
      <formula>1</formula>
    </cfRule>
  </conditionalFormatting>
  <conditionalFormatting sqref="F62:F71 H62:H71 J62:M71">
    <cfRule type="cellIs" dxfId="13" priority="8" stopIfTrue="1" operator="greaterThanOrEqual">
      <formula>1</formula>
    </cfRule>
  </conditionalFormatting>
  <conditionalFormatting sqref="F72:F81 H72:H81 J72:M81">
    <cfRule type="cellIs" dxfId="12" priority="7" stopIfTrue="1" operator="greaterThanOrEqual">
      <formula>1</formula>
    </cfRule>
  </conditionalFormatting>
  <conditionalFormatting sqref="F82:F91 H82:H91 J82:M91">
    <cfRule type="cellIs" dxfId="11" priority="6" stopIfTrue="1" operator="greaterThanOrEqual">
      <formula>1</formula>
    </cfRule>
  </conditionalFormatting>
  <conditionalFormatting sqref="F92:F101 H92:H101 J92:M101">
    <cfRule type="cellIs" dxfId="10" priority="5" stopIfTrue="1" operator="greaterThanOrEqual">
      <formula>1</formula>
    </cfRule>
  </conditionalFormatting>
  <conditionalFormatting sqref="F102:F111 H102:H111 J102:M111">
    <cfRule type="cellIs" dxfId="9" priority="4" stopIfTrue="1" operator="greaterThanOrEqual">
      <formula>1</formula>
    </cfRule>
  </conditionalFormatting>
  <conditionalFormatting sqref="F112:F121 H112:H121 J112:J121 L112:L121">
    <cfRule type="cellIs" dxfId="8" priority="11" stopIfTrue="1" operator="greaterThanOrEqual">
      <formula>1</formula>
    </cfRule>
  </conditionalFormatting>
  <conditionalFormatting sqref="F122:F131 H122:H131 J122:M131">
    <cfRule type="cellIs" dxfId="7" priority="3" stopIfTrue="1" operator="greaterThanOrEqual">
      <formula>1</formula>
    </cfRule>
  </conditionalFormatting>
  <conditionalFormatting sqref="F132:F141 H132:H141 J132:M141">
    <cfRule type="cellIs" dxfId="6" priority="2" stopIfTrue="1" operator="greaterThanOrEqual">
      <formula>1</formula>
    </cfRule>
  </conditionalFormatting>
  <conditionalFormatting sqref="F142:F151 H142:H151 J142:M151">
    <cfRule type="cellIs" dxfId="5" priority="1" stopIfTrue="1" operator="greaterThanOrEqual">
      <formula>1</formula>
    </cfRule>
  </conditionalFormatting>
  <conditionalFormatting sqref="K112:K121 M112:M121">
    <cfRule type="cellIs" dxfId="4" priority="10" stopIfTrue="1" operator="greaterThanOrEqual">
      <formula>1</formula>
    </cfRule>
  </conditionalFormatting>
  <conditionalFormatting sqref="N13:N43">
    <cfRule type="cellIs" dxfId="3" priority="13" stopIfTrue="1" operator="greaterThan">
      <formula>24</formula>
    </cfRule>
    <cfRule type="cellIs" dxfId="2" priority="14" stopIfTrue="1" operator="greaterThan">
      <formula>12</formula>
    </cfRule>
  </conditionalFormatting>
  <conditionalFormatting sqref="N51:N151">
    <cfRule type="cellIs" dxfId="1" priority="12" stopIfTrue="1" operator="greaterThanOrEqual">
      <formula>1</formula>
    </cfRule>
  </conditionalFormatting>
  <dataValidations count="10">
    <dataValidation type="whole" operator="lessThan" allowBlank="1" showInputMessage="1" showErrorMessage="1" errorTitle="ERROR" error="NO HAY TANTAS HORAS EN EL DÍA" sqref="F13:F44 L13:L44 H13:H44 J13:J44 D13:D44" xr:uid="{00000000-0002-0000-0000-000000000000}">
      <formula1>24</formula1>
    </dataValidation>
    <dataValidation type="whole" operator="lessThan" allowBlank="1" showInputMessage="1" showErrorMessage="1" sqref="N13:N43" xr:uid="{00000000-0002-0000-0000-000001000000}">
      <formula1>24</formula1>
    </dataValidation>
    <dataValidation allowBlank="1" showInputMessage="1" showErrorMessage="1" promptTitle="TIEMPO EFECTIVO DE VENTA" prompt="En horas trabajadas_x000a_" sqref="L11:M11" xr:uid="{00000000-0002-0000-0000-000002000000}"/>
    <dataValidation allowBlank="1" showInputMessage="1" showErrorMessage="1" promptTitle="HORAS DEDICADAS CADA DÍA" prompt="Pon las horas diarias" sqref="F11:K11" xr:uid="{00000000-0002-0000-0000-000003000000}"/>
    <dataValidation allowBlank="1" showInputMessage="1" showErrorMessage="1" promptTitle="HORAS DE VIAJE DEL DÍA" prompt="Pon las horas ocupadas en viajes" sqref="D11:E11" xr:uid="{00000000-0002-0000-0000-000004000000}"/>
    <dataValidation allowBlank="1" showInputMessage="1" showErrorMessage="1" promptTitle="NÚMERO DE HORAS EN EL DÍA" prompt="Pon una cifra" sqref="D12 F12 H12 J12 L12" xr:uid="{00000000-0002-0000-0000-000005000000}"/>
    <dataValidation allowBlank="1" showInputMessage="1" showErrorMessage="1" promptTitle="HORAS ACUMULADAS EN EL MES" prompt="Calcula la hoja" sqref="E12 G12 I12 K12 M12" xr:uid="{00000000-0002-0000-0000-000006000000}"/>
    <dataValidation allowBlank="1" showInputMessage="1" showErrorMessage="1" promptTitle="NÚMERO DE HORAS EN EL DÍA" prompt="Horas trabajadas en el día" sqref="N12" xr:uid="{00000000-0002-0000-0000-000007000000}"/>
    <dataValidation allowBlank="1" showInputMessage="1" showErrorMessage="1" promptTitle="HORAS ACUMULADAS EN EL MES" prompt="Total horas de trabajo en el mes" sqref="O12" xr:uid="{00000000-0002-0000-0000-000008000000}"/>
    <dataValidation type="list" allowBlank="1" showInputMessage="1" showErrorMessage="1" sqref="K7:M7" xr:uid="{00000000-0002-0000-0000-000009000000}">
      <formula1>MES</formula1>
    </dataValidation>
  </dataValidations>
  <pageMargins left="0.75" right="0.75" top="0.4" bottom="1" header="0" footer="0"/>
  <pageSetup scale="70" orientation="portrait" horizontalDpi="300" verticalDpi="300" r:id="rId1"/>
  <headerFooter alignWithMargins="0">
    <oddFooter>&amp;L&amp;F&amp;R&amp;D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7"/>
  </sheetPr>
  <dimension ref="A1:BP914"/>
  <sheetViews>
    <sheetView showZeros="0" topLeftCell="AC171" zoomScaleNormal="100" zoomScaleSheetLayoutView="100" workbookViewId="0">
      <selection activeCell="C310" sqref="C310"/>
    </sheetView>
  </sheetViews>
  <sheetFormatPr baseColWidth="10" defaultRowHeight="21" customHeight="1" x14ac:dyDescent="0.2"/>
  <cols>
    <col min="1" max="1" width="5.140625" style="3" customWidth="1"/>
    <col min="2" max="2" width="3" style="3" customWidth="1"/>
    <col min="3" max="3" width="13.5703125" style="1" customWidth="1"/>
    <col min="4" max="14" width="7.28515625" style="1" customWidth="1"/>
    <col min="15" max="15" width="8.42578125" style="1" customWidth="1"/>
    <col min="16" max="16" width="11.28515625" style="1" customWidth="1"/>
    <col min="17" max="17" width="7.42578125" style="3" customWidth="1"/>
    <col min="18" max="37" width="11.42578125" style="3"/>
    <col min="38" max="68" width="11.42578125" style="2"/>
    <col min="69" max="16384" width="11.42578125" style="1"/>
  </cols>
  <sheetData>
    <row r="1" spans="1:68" ht="12" customHeight="1" x14ac:dyDescent="0.2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68" ht="12" customHeight="1" x14ac:dyDescent="0.2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68" ht="12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68" ht="21" hidden="1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68" ht="92.25" hidden="1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68" ht="5.25" hidden="1" customHeight="1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68" ht="16.5" hidden="1" customHeight="1" x14ac:dyDescent="0.2">
      <c r="C7" s="150"/>
      <c r="D7" s="150"/>
      <c r="E7" s="150"/>
      <c r="F7" s="150"/>
      <c r="G7" s="151"/>
      <c r="H7" s="151"/>
      <c r="I7" s="151"/>
      <c r="J7" s="151"/>
      <c r="K7" s="151"/>
      <c r="L7" s="151"/>
      <c r="M7" s="151"/>
      <c r="N7" s="151"/>
      <c r="O7" s="151"/>
      <c r="P7" s="72"/>
    </row>
    <row r="8" spans="1:68" ht="12" hidden="1" customHeight="1" thickBot="1" x14ac:dyDescent="0.25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68" ht="26.25" hidden="1" customHeight="1" thickBot="1" x14ac:dyDescent="0.25">
      <c r="A9" s="15" t="s">
        <v>4</v>
      </c>
      <c r="B9" s="5"/>
      <c r="C9" s="154" t="s">
        <v>8</v>
      </c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6"/>
      <c r="Q9" s="5"/>
    </row>
    <row r="10" spans="1:68" ht="15.75" hidden="1" customHeight="1" x14ac:dyDescent="0.2">
      <c r="B10" s="5"/>
      <c r="C10" s="157" t="s">
        <v>0</v>
      </c>
      <c r="D10" s="141" t="s">
        <v>6</v>
      </c>
      <c r="E10" s="142"/>
      <c r="F10" s="141" t="s">
        <v>7</v>
      </c>
      <c r="G10" s="142"/>
      <c r="H10" s="141" t="s">
        <v>9</v>
      </c>
      <c r="I10" s="142"/>
      <c r="J10" s="141" t="s">
        <v>10</v>
      </c>
      <c r="K10" s="142"/>
      <c r="L10" s="141" t="s">
        <v>2</v>
      </c>
      <c r="M10" s="142"/>
      <c r="N10" s="152" t="s">
        <v>11</v>
      </c>
      <c r="O10" s="153"/>
      <c r="P10" s="30" t="s">
        <v>2</v>
      </c>
      <c r="Q10" s="5"/>
    </row>
    <row r="11" spans="1:68" ht="15.75" hidden="1" customHeight="1" x14ac:dyDescent="0.2">
      <c r="B11" s="5"/>
      <c r="C11" s="158"/>
      <c r="D11" s="6" t="s">
        <v>5</v>
      </c>
      <c r="E11" s="7" t="s">
        <v>1</v>
      </c>
      <c r="F11" s="6" t="str">
        <f t="shared" ref="F11:M11" si="0">D11</f>
        <v>HORAS</v>
      </c>
      <c r="G11" s="7" t="str">
        <f t="shared" si="0"/>
        <v>ACUM</v>
      </c>
      <c r="H11" s="6" t="str">
        <f t="shared" si="0"/>
        <v>HORAS</v>
      </c>
      <c r="I11" s="7" t="str">
        <f t="shared" si="0"/>
        <v>ACUM</v>
      </c>
      <c r="J11" s="6" t="str">
        <f t="shared" si="0"/>
        <v>HORAS</v>
      </c>
      <c r="K11" s="7" t="str">
        <f t="shared" si="0"/>
        <v>ACUM</v>
      </c>
      <c r="L11" s="6" t="str">
        <f t="shared" si="0"/>
        <v>HORAS</v>
      </c>
      <c r="M11" s="7" t="str">
        <f t="shared" si="0"/>
        <v>ACUM</v>
      </c>
      <c r="N11" s="27" t="s">
        <v>0</v>
      </c>
      <c r="O11" s="28" t="s">
        <v>1</v>
      </c>
      <c r="P11" s="29" t="s">
        <v>12</v>
      </c>
      <c r="Q11" s="5"/>
    </row>
    <row r="12" spans="1:68" s="26" customFormat="1" ht="15" hidden="1" x14ac:dyDescent="0.25">
      <c r="A12" s="20"/>
      <c r="B12" s="21"/>
      <c r="C12" s="22">
        <v>1</v>
      </c>
      <c r="D12" s="23">
        <f>TIEMPO!D13</f>
        <v>0</v>
      </c>
      <c r="E12" s="24">
        <f>+D12</f>
        <v>0</v>
      </c>
      <c r="F12" s="23">
        <f>TIEMPO!F13</f>
        <v>1</v>
      </c>
      <c r="G12" s="24">
        <f>+F12</f>
        <v>1</v>
      </c>
      <c r="H12" s="23">
        <f>TIEMPO!H13</f>
        <v>2</v>
      </c>
      <c r="I12" s="24">
        <f>+H12</f>
        <v>2</v>
      </c>
      <c r="J12" s="23">
        <f>TIEMPO!J13</f>
        <v>1</v>
      </c>
      <c r="K12" s="24">
        <f>+J12</f>
        <v>1</v>
      </c>
      <c r="L12" s="23">
        <f>TIEMPO!L13</f>
        <v>5</v>
      </c>
      <c r="M12" s="24">
        <f>+L12</f>
        <v>5</v>
      </c>
      <c r="N12" s="34">
        <f>+L12+J12+H12+F12+D12</f>
        <v>9</v>
      </c>
      <c r="O12" s="33">
        <f>+M12+K12+I12+G12+E12</f>
        <v>9</v>
      </c>
      <c r="P12" s="37">
        <f>IF(O12=0,0,M12/O12)</f>
        <v>0.55555555555555558</v>
      </c>
      <c r="Q12" s="21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</row>
    <row r="13" spans="1:68" ht="15" hidden="1" x14ac:dyDescent="0.25">
      <c r="B13" s="5"/>
      <c r="C13" s="18">
        <v>2</v>
      </c>
      <c r="D13" s="10">
        <f>TIEMPO!D14</f>
        <v>3</v>
      </c>
      <c r="E13" s="8">
        <f t="shared" ref="E13:E42" si="1">+D13+E12</f>
        <v>3</v>
      </c>
      <c r="F13" s="10">
        <f>TIEMPO!F14</f>
        <v>1</v>
      </c>
      <c r="G13" s="8">
        <f t="shared" ref="G13:G42" si="2">+F13+G12</f>
        <v>2</v>
      </c>
      <c r="H13" s="10">
        <f>TIEMPO!H14</f>
        <v>2</v>
      </c>
      <c r="I13" s="8">
        <f t="shared" ref="I13:I42" si="3">+H13+I12</f>
        <v>4</v>
      </c>
      <c r="J13" s="10">
        <f>TIEMPO!J14</f>
        <v>1</v>
      </c>
      <c r="K13" s="8">
        <f t="shared" ref="K13:K42" si="4">+J13+K12</f>
        <v>2</v>
      </c>
      <c r="L13" s="10">
        <f>TIEMPO!L14</f>
        <v>4</v>
      </c>
      <c r="M13" s="8">
        <f t="shared" ref="M13:M42" si="5">+L13+M12</f>
        <v>9</v>
      </c>
      <c r="N13" s="34">
        <f t="shared" ref="N13:N42" si="6">+L13+J13+H13+F13+D13</f>
        <v>11</v>
      </c>
      <c r="O13" s="33">
        <f t="shared" ref="O13:O42" si="7">+M13+K13+I13+G13+E13</f>
        <v>20</v>
      </c>
      <c r="P13" s="31"/>
      <c r="Q13" s="5"/>
    </row>
    <row r="14" spans="1:68" ht="15" hidden="1" x14ac:dyDescent="0.25">
      <c r="B14" s="5"/>
      <c r="C14" s="18">
        <v>3</v>
      </c>
      <c r="D14" s="10">
        <f>TIEMPO!D15</f>
        <v>3</v>
      </c>
      <c r="E14" s="8">
        <f t="shared" si="1"/>
        <v>6</v>
      </c>
      <c r="F14" s="10">
        <f>TIEMPO!F15</f>
        <v>1</v>
      </c>
      <c r="G14" s="8">
        <f t="shared" si="2"/>
        <v>3</v>
      </c>
      <c r="H14" s="10">
        <f>TIEMPO!H15</f>
        <v>2</v>
      </c>
      <c r="I14" s="8">
        <f t="shared" si="3"/>
        <v>6</v>
      </c>
      <c r="J14" s="10">
        <f>TIEMPO!J15</f>
        <v>1</v>
      </c>
      <c r="K14" s="8">
        <f t="shared" si="4"/>
        <v>3</v>
      </c>
      <c r="L14" s="10">
        <f>TIEMPO!L15</f>
        <v>2</v>
      </c>
      <c r="M14" s="8">
        <f t="shared" si="5"/>
        <v>11</v>
      </c>
      <c r="N14" s="34">
        <f t="shared" si="6"/>
        <v>9</v>
      </c>
      <c r="O14" s="33">
        <f t="shared" si="7"/>
        <v>29</v>
      </c>
      <c r="P14" s="31"/>
      <c r="Q14" s="5"/>
    </row>
    <row r="15" spans="1:68" ht="15" hidden="1" x14ac:dyDescent="0.25">
      <c r="B15" s="5"/>
      <c r="C15" s="18">
        <v>4</v>
      </c>
      <c r="D15" s="10">
        <f>TIEMPO!D16</f>
        <v>0</v>
      </c>
      <c r="E15" s="8">
        <f t="shared" si="1"/>
        <v>6</v>
      </c>
      <c r="F15" s="10">
        <f>TIEMPO!F16</f>
        <v>1</v>
      </c>
      <c r="G15" s="8">
        <f t="shared" si="2"/>
        <v>4</v>
      </c>
      <c r="H15" s="10">
        <f>TIEMPO!H16</f>
        <v>2</v>
      </c>
      <c r="I15" s="8">
        <f t="shared" si="3"/>
        <v>8</v>
      </c>
      <c r="J15" s="10">
        <f>TIEMPO!J16</f>
        <v>3</v>
      </c>
      <c r="K15" s="8">
        <f t="shared" si="4"/>
        <v>6</v>
      </c>
      <c r="L15" s="10">
        <f>TIEMPO!L16</f>
        <v>4</v>
      </c>
      <c r="M15" s="8">
        <f t="shared" si="5"/>
        <v>15</v>
      </c>
      <c r="N15" s="34">
        <f t="shared" si="6"/>
        <v>10</v>
      </c>
      <c r="O15" s="33">
        <f t="shared" si="7"/>
        <v>39</v>
      </c>
      <c r="P15" s="31"/>
      <c r="Q15" s="5"/>
    </row>
    <row r="16" spans="1:68" ht="15" hidden="1" x14ac:dyDescent="0.25">
      <c r="B16" s="5"/>
      <c r="C16" s="18">
        <v>5</v>
      </c>
      <c r="D16" s="10">
        <f>TIEMPO!D17</f>
        <v>3</v>
      </c>
      <c r="E16" s="8">
        <f t="shared" si="1"/>
        <v>9</v>
      </c>
      <c r="F16" s="10">
        <f>TIEMPO!F17</f>
        <v>1</v>
      </c>
      <c r="G16" s="8">
        <f t="shared" si="2"/>
        <v>5</v>
      </c>
      <c r="H16" s="10">
        <f>TIEMPO!H17</f>
        <v>2</v>
      </c>
      <c r="I16" s="8">
        <f t="shared" si="3"/>
        <v>10</v>
      </c>
      <c r="J16" s="10">
        <f>TIEMPO!J17</f>
        <v>1</v>
      </c>
      <c r="K16" s="8">
        <f t="shared" si="4"/>
        <v>7</v>
      </c>
      <c r="L16" s="10">
        <f>TIEMPO!L17</f>
        <v>2</v>
      </c>
      <c r="M16" s="8">
        <f t="shared" si="5"/>
        <v>17</v>
      </c>
      <c r="N16" s="34">
        <f t="shared" si="6"/>
        <v>9</v>
      </c>
      <c r="O16" s="33">
        <f>+M16+K16+I16+G16+E16</f>
        <v>48</v>
      </c>
      <c r="P16" s="31"/>
      <c r="Q16" s="5"/>
    </row>
    <row r="17" spans="2:17" ht="15" hidden="1" x14ac:dyDescent="0.25">
      <c r="B17" s="5"/>
      <c r="C17" s="18">
        <v>6</v>
      </c>
      <c r="D17" s="10">
        <f>TIEMPO!D18</f>
        <v>3</v>
      </c>
      <c r="E17" s="8">
        <f t="shared" si="1"/>
        <v>12</v>
      </c>
      <c r="F17" s="10">
        <f>TIEMPO!F18</f>
        <v>1</v>
      </c>
      <c r="G17" s="8">
        <f t="shared" si="2"/>
        <v>6</v>
      </c>
      <c r="H17" s="10">
        <f>TIEMPO!H18</f>
        <v>2</v>
      </c>
      <c r="I17" s="8">
        <f t="shared" si="3"/>
        <v>12</v>
      </c>
      <c r="J17" s="10">
        <f>TIEMPO!J18</f>
        <v>1</v>
      </c>
      <c r="K17" s="8">
        <f t="shared" si="4"/>
        <v>8</v>
      </c>
      <c r="L17" s="10">
        <f>TIEMPO!L18</f>
        <v>3</v>
      </c>
      <c r="M17" s="8">
        <f t="shared" si="5"/>
        <v>20</v>
      </c>
      <c r="N17" s="34">
        <f t="shared" si="6"/>
        <v>10</v>
      </c>
      <c r="O17" s="33">
        <f t="shared" si="7"/>
        <v>58</v>
      </c>
      <c r="P17" s="31"/>
      <c r="Q17" s="5"/>
    </row>
    <row r="18" spans="2:17" ht="15" hidden="1" x14ac:dyDescent="0.25">
      <c r="B18" s="5"/>
      <c r="C18" s="18">
        <v>7</v>
      </c>
      <c r="D18" s="10">
        <f>TIEMPO!D19</f>
        <v>0</v>
      </c>
      <c r="E18" s="8">
        <f t="shared" si="1"/>
        <v>12</v>
      </c>
      <c r="F18" s="10">
        <f>TIEMPO!F19</f>
        <v>0</v>
      </c>
      <c r="G18" s="8">
        <f t="shared" si="2"/>
        <v>6</v>
      </c>
      <c r="H18" s="10">
        <f>TIEMPO!H19</f>
        <v>0</v>
      </c>
      <c r="I18" s="8">
        <f t="shared" si="3"/>
        <v>12</v>
      </c>
      <c r="J18" s="10">
        <f>TIEMPO!J19</f>
        <v>0</v>
      </c>
      <c r="K18" s="8">
        <f t="shared" si="4"/>
        <v>8</v>
      </c>
      <c r="L18" s="10">
        <f>TIEMPO!L19</f>
        <v>0</v>
      </c>
      <c r="M18" s="8">
        <f t="shared" si="5"/>
        <v>20</v>
      </c>
      <c r="N18" s="34">
        <f t="shared" si="6"/>
        <v>0</v>
      </c>
      <c r="O18" s="33">
        <f t="shared" si="7"/>
        <v>58</v>
      </c>
      <c r="P18" s="31"/>
      <c r="Q18" s="5"/>
    </row>
    <row r="19" spans="2:17" ht="15" hidden="1" x14ac:dyDescent="0.25">
      <c r="B19" s="5"/>
      <c r="C19" s="18">
        <v>8</v>
      </c>
      <c r="D19" s="10">
        <f>TIEMPO!D20</f>
        <v>0</v>
      </c>
      <c r="E19" s="8">
        <f t="shared" si="1"/>
        <v>12</v>
      </c>
      <c r="F19" s="10">
        <f>TIEMPO!F20</f>
        <v>0</v>
      </c>
      <c r="G19" s="8">
        <f t="shared" si="2"/>
        <v>6</v>
      </c>
      <c r="H19" s="10">
        <f>TIEMPO!H20</f>
        <v>0</v>
      </c>
      <c r="I19" s="8">
        <f t="shared" si="3"/>
        <v>12</v>
      </c>
      <c r="J19" s="10">
        <f>TIEMPO!J20</f>
        <v>0</v>
      </c>
      <c r="K19" s="8">
        <f t="shared" si="4"/>
        <v>8</v>
      </c>
      <c r="L19" s="10">
        <f>TIEMPO!L20</f>
        <v>0</v>
      </c>
      <c r="M19" s="8">
        <f t="shared" si="5"/>
        <v>20</v>
      </c>
      <c r="N19" s="34">
        <f t="shared" si="6"/>
        <v>0</v>
      </c>
      <c r="O19" s="33">
        <f t="shared" si="7"/>
        <v>58</v>
      </c>
      <c r="P19" s="31"/>
      <c r="Q19" s="5"/>
    </row>
    <row r="20" spans="2:17" ht="15" hidden="1" x14ac:dyDescent="0.25">
      <c r="B20" s="5"/>
      <c r="C20" s="18">
        <v>9</v>
      </c>
      <c r="D20" s="10">
        <f>TIEMPO!D21</f>
        <v>0</v>
      </c>
      <c r="E20" s="8">
        <f t="shared" si="1"/>
        <v>12</v>
      </c>
      <c r="F20" s="10">
        <f>TIEMPO!F21</f>
        <v>0</v>
      </c>
      <c r="G20" s="8">
        <f t="shared" si="2"/>
        <v>6</v>
      </c>
      <c r="H20" s="10">
        <f>TIEMPO!H21</f>
        <v>0</v>
      </c>
      <c r="I20" s="8">
        <f t="shared" si="3"/>
        <v>12</v>
      </c>
      <c r="J20" s="10">
        <f>TIEMPO!J21</f>
        <v>0</v>
      </c>
      <c r="K20" s="8">
        <f t="shared" si="4"/>
        <v>8</v>
      </c>
      <c r="L20" s="10">
        <f>TIEMPO!L21</f>
        <v>0</v>
      </c>
      <c r="M20" s="8">
        <f t="shared" si="5"/>
        <v>20</v>
      </c>
      <c r="N20" s="34">
        <f t="shared" si="6"/>
        <v>0</v>
      </c>
      <c r="O20" s="33">
        <f t="shared" si="7"/>
        <v>58</v>
      </c>
      <c r="P20" s="31"/>
      <c r="Q20" s="5"/>
    </row>
    <row r="21" spans="2:17" ht="15" hidden="1" x14ac:dyDescent="0.25">
      <c r="B21" s="5"/>
      <c r="C21" s="18">
        <v>10</v>
      </c>
      <c r="D21" s="10">
        <f>TIEMPO!D22</f>
        <v>0</v>
      </c>
      <c r="E21" s="8">
        <f t="shared" si="1"/>
        <v>12</v>
      </c>
      <c r="F21" s="10">
        <f>TIEMPO!F22</f>
        <v>0</v>
      </c>
      <c r="G21" s="8">
        <f t="shared" si="2"/>
        <v>6</v>
      </c>
      <c r="H21" s="10">
        <f>TIEMPO!H22</f>
        <v>0</v>
      </c>
      <c r="I21" s="8">
        <f t="shared" si="3"/>
        <v>12</v>
      </c>
      <c r="J21" s="10">
        <f>TIEMPO!J22</f>
        <v>0</v>
      </c>
      <c r="K21" s="8">
        <f t="shared" si="4"/>
        <v>8</v>
      </c>
      <c r="L21" s="10">
        <f>TIEMPO!L22</f>
        <v>0</v>
      </c>
      <c r="M21" s="8">
        <f t="shared" si="5"/>
        <v>20</v>
      </c>
      <c r="N21" s="34">
        <f t="shared" si="6"/>
        <v>0</v>
      </c>
      <c r="O21" s="33">
        <f t="shared" si="7"/>
        <v>58</v>
      </c>
      <c r="P21" s="31"/>
      <c r="Q21" s="5"/>
    </row>
    <row r="22" spans="2:17" ht="15" hidden="1" x14ac:dyDescent="0.25">
      <c r="B22" s="5"/>
      <c r="C22" s="18">
        <v>11</v>
      </c>
      <c r="D22" s="10">
        <f>TIEMPO!D23</f>
        <v>0</v>
      </c>
      <c r="E22" s="8">
        <f t="shared" si="1"/>
        <v>12</v>
      </c>
      <c r="F22" s="10">
        <f>TIEMPO!F23</f>
        <v>0</v>
      </c>
      <c r="G22" s="8">
        <f t="shared" si="2"/>
        <v>6</v>
      </c>
      <c r="H22" s="10">
        <f>TIEMPO!H23</f>
        <v>0</v>
      </c>
      <c r="I22" s="8">
        <f t="shared" si="3"/>
        <v>12</v>
      </c>
      <c r="J22" s="10">
        <f>TIEMPO!J23</f>
        <v>0</v>
      </c>
      <c r="K22" s="8">
        <f t="shared" si="4"/>
        <v>8</v>
      </c>
      <c r="L22" s="10">
        <f>TIEMPO!L23</f>
        <v>0</v>
      </c>
      <c r="M22" s="8">
        <f t="shared" si="5"/>
        <v>20</v>
      </c>
      <c r="N22" s="34">
        <f t="shared" si="6"/>
        <v>0</v>
      </c>
      <c r="O22" s="33">
        <f t="shared" si="7"/>
        <v>58</v>
      </c>
      <c r="P22" s="31"/>
      <c r="Q22" s="5"/>
    </row>
    <row r="23" spans="2:17" ht="15" hidden="1" x14ac:dyDescent="0.25">
      <c r="B23" s="5"/>
      <c r="C23" s="18">
        <v>12</v>
      </c>
      <c r="D23" s="10">
        <f>TIEMPO!D24</f>
        <v>0</v>
      </c>
      <c r="E23" s="8">
        <f t="shared" si="1"/>
        <v>12</v>
      </c>
      <c r="F23" s="10">
        <f>TIEMPO!F24</f>
        <v>0</v>
      </c>
      <c r="G23" s="8">
        <f t="shared" si="2"/>
        <v>6</v>
      </c>
      <c r="H23" s="10">
        <f>TIEMPO!H24</f>
        <v>0</v>
      </c>
      <c r="I23" s="8">
        <f t="shared" si="3"/>
        <v>12</v>
      </c>
      <c r="J23" s="10">
        <f>TIEMPO!J24</f>
        <v>0</v>
      </c>
      <c r="K23" s="8">
        <f t="shared" si="4"/>
        <v>8</v>
      </c>
      <c r="L23" s="10">
        <f>TIEMPO!L24</f>
        <v>0</v>
      </c>
      <c r="M23" s="8">
        <f t="shared" si="5"/>
        <v>20</v>
      </c>
      <c r="N23" s="34">
        <f t="shared" si="6"/>
        <v>0</v>
      </c>
      <c r="O23" s="33">
        <f t="shared" si="7"/>
        <v>58</v>
      </c>
      <c r="P23" s="31"/>
      <c r="Q23" s="5"/>
    </row>
    <row r="24" spans="2:17" ht="15" hidden="1" x14ac:dyDescent="0.25">
      <c r="B24" s="5"/>
      <c r="C24" s="18">
        <v>13</v>
      </c>
      <c r="D24" s="10">
        <f>TIEMPO!D25</f>
        <v>0</v>
      </c>
      <c r="E24" s="8">
        <f t="shared" si="1"/>
        <v>12</v>
      </c>
      <c r="F24" s="10">
        <f>TIEMPO!F25</f>
        <v>0</v>
      </c>
      <c r="G24" s="8">
        <f t="shared" si="2"/>
        <v>6</v>
      </c>
      <c r="H24" s="10">
        <f>TIEMPO!H25</f>
        <v>0</v>
      </c>
      <c r="I24" s="8">
        <f t="shared" si="3"/>
        <v>12</v>
      </c>
      <c r="J24" s="10">
        <f>TIEMPO!J25</f>
        <v>0</v>
      </c>
      <c r="K24" s="8">
        <f t="shared" si="4"/>
        <v>8</v>
      </c>
      <c r="L24" s="10">
        <f>TIEMPO!L25</f>
        <v>0</v>
      </c>
      <c r="M24" s="8">
        <f t="shared" si="5"/>
        <v>20</v>
      </c>
      <c r="N24" s="34">
        <f t="shared" si="6"/>
        <v>0</v>
      </c>
      <c r="O24" s="33">
        <f t="shared" si="7"/>
        <v>58</v>
      </c>
      <c r="P24" s="31"/>
      <c r="Q24" s="5"/>
    </row>
    <row r="25" spans="2:17" ht="15" hidden="1" x14ac:dyDescent="0.25">
      <c r="B25" s="5"/>
      <c r="C25" s="18">
        <v>14</v>
      </c>
      <c r="D25" s="10">
        <f>TIEMPO!D26</f>
        <v>0</v>
      </c>
      <c r="E25" s="8">
        <f t="shared" si="1"/>
        <v>12</v>
      </c>
      <c r="F25" s="10">
        <f>TIEMPO!F26</f>
        <v>0</v>
      </c>
      <c r="G25" s="8">
        <f t="shared" si="2"/>
        <v>6</v>
      </c>
      <c r="H25" s="10">
        <f>TIEMPO!H26</f>
        <v>0</v>
      </c>
      <c r="I25" s="8">
        <f t="shared" si="3"/>
        <v>12</v>
      </c>
      <c r="J25" s="10">
        <f>TIEMPO!J26</f>
        <v>0</v>
      </c>
      <c r="K25" s="8">
        <f t="shared" si="4"/>
        <v>8</v>
      </c>
      <c r="L25" s="10">
        <f>TIEMPO!L26</f>
        <v>0</v>
      </c>
      <c r="M25" s="8">
        <f t="shared" si="5"/>
        <v>20</v>
      </c>
      <c r="N25" s="34">
        <f t="shared" si="6"/>
        <v>0</v>
      </c>
      <c r="O25" s="33">
        <f t="shared" si="7"/>
        <v>58</v>
      </c>
      <c r="P25" s="31"/>
      <c r="Q25" s="5"/>
    </row>
    <row r="26" spans="2:17" ht="15" hidden="1" x14ac:dyDescent="0.25">
      <c r="B26" s="5"/>
      <c r="C26" s="18">
        <v>15</v>
      </c>
      <c r="D26" s="10">
        <f>TIEMPO!D27</f>
        <v>0</v>
      </c>
      <c r="E26" s="8">
        <f t="shared" si="1"/>
        <v>12</v>
      </c>
      <c r="F26" s="10">
        <f>TIEMPO!F27</f>
        <v>0</v>
      </c>
      <c r="G26" s="8">
        <f t="shared" si="2"/>
        <v>6</v>
      </c>
      <c r="H26" s="10">
        <f>TIEMPO!H27</f>
        <v>0</v>
      </c>
      <c r="I26" s="8">
        <f t="shared" si="3"/>
        <v>12</v>
      </c>
      <c r="J26" s="10">
        <f>TIEMPO!J27</f>
        <v>0</v>
      </c>
      <c r="K26" s="8">
        <f t="shared" si="4"/>
        <v>8</v>
      </c>
      <c r="L26" s="10">
        <f>TIEMPO!L27</f>
        <v>0</v>
      </c>
      <c r="M26" s="8">
        <f t="shared" si="5"/>
        <v>20</v>
      </c>
      <c r="N26" s="34">
        <f t="shared" si="6"/>
        <v>0</v>
      </c>
      <c r="O26" s="33">
        <f t="shared" si="7"/>
        <v>58</v>
      </c>
      <c r="P26" s="31"/>
      <c r="Q26" s="5"/>
    </row>
    <row r="27" spans="2:17" ht="15" hidden="1" x14ac:dyDescent="0.25">
      <c r="B27" s="5"/>
      <c r="C27" s="18">
        <v>16</v>
      </c>
      <c r="D27" s="10">
        <f>TIEMPO!D28</f>
        <v>0</v>
      </c>
      <c r="E27" s="8">
        <f t="shared" si="1"/>
        <v>12</v>
      </c>
      <c r="F27" s="10">
        <f>TIEMPO!F28</f>
        <v>0</v>
      </c>
      <c r="G27" s="8">
        <f t="shared" si="2"/>
        <v>6</v>
      </c>
      <c r="H27" s="10">
        <f>TIEMPO!H28</f>
        <v>0</v>
      </c>
      <c r="I27" s="8">
        <f t="shared" si="3"/>
        <v>12</v>
      </c>
      <c r="J27" s="10">
        <f>TIEMPO!J28</f>
        <v>0</v>
      </c>
      <c r="K27" s="8">
        <f t="shared" si="4"/>
        <v>8</v>
      </c>
      <c r="L27" s="10">
        <f>TIEMPO!L28</f>
        <v>0</v>
      </c>
      <c r="M27" s="8">
        <f t="shared" si="5"/>
        <v>20</v>
      </c>
      <c r="N27" s="34">
        <f t="shared" si="6"/>
        <v>0</v>
      </c>
      <c r="O27" s="33">
        <f t="shared" si="7"/>
        <v>58</v>
      </c>
      <c r="P27" s="31"/>
      <c r="Q27" s="5"/>
    </row>
    <row r="28" spans="2:17" ht="15" hidden="1" x14ac:dyDescent="0.25">
      <c r="B28" s="5"/>
      <c r="C28" s="18">
        <v>17</v>
      </c>
      <c r="D28" s="10">
        <f>TIEMPO!D29</f>
        <v>0</v>
      </c>
      <c r="E28" s="8">
        <f t="shared" si="1"/>
        <v>12</v>
      </c>
      <c r="F28" s="10">
        <f>TIEMPO!F29</f>
        <v>0</v>
      </c>
      <c r="G28" s="8">
        <f t="shared" si="2"/>
        <v>6</v>
      </c>
      <c r="H28" s="10">
        <f>TIEMPO!H29</f>
        <v>0</v>
      </c>
      <c r="I28" s="8">
        <f t="shared" si="3"/>
        <v>12</v>
      </c>
      <c r="J28" s="10">
        <f>TIEMPO!J29</f>
        <v>0</v>
      </c>
      <c r="K28" s="8">
        <f t="shared" si="4"/>
        <v>8</v>
      </c>
      <c r="L28" s="10">
        <f>TIEMPO!L29</f>
        <v>0</v>
      </c>
      <c r="M28" s="8">
        <f t="shared" si="5"/>
        <v>20</v>
      </c>
      <c r="N28" s="34">
        <f t="shared" si="6"/>
        <v>0</v>
      </c>
      <c r="O28" s="33">
        <f t="shared" si="7"/>
        <v>58</v>
      </c>
      <c r="P28" s="31"/>
      <c r="Q28" s="5"/>
    </row>
    <row r="29" spans="2:17" ht="15" hidden="1" x14ac:dyDescent="0.25">
      <c r="B29" s="5"/>
      <c r="C29" s="18">
        <v>18</v>
      </c>
      <c r="D29" s="10">
        <f>TIEMPO!D30</f>
        <v>0</v>
      </c>
      <c r="E29" s="8">
        <f t="shared" si="1"/>
        <v>12</v>
      </c>
      <c r="F29" s="10">
        <f>TIEMPO!F30</f>
        <v>0</v>
      </c>
      <c r="G29" s="8">
        <f t="shared" si="2"/>
        <v>6</v>
      </c>
      <c r="H29" s="10">
        <f>TIEMPO!H30</f>
        <v>0</v>
      </c>
      <c r="I29" s="8">
        <f t="shared" si="3"/>
        <v>12</v>
      </c>
      <c r="J29" s="10">
        <f>TIEMPO!J30</f>
        <v>0</v>
      </c>
      <c r="K29" s="8">
        <f t="shared" si="4"/>
        <v>8</v>
      </c>
      <c r="L29" s="10">
        <f>TIEMPO!L30</f>
        <v>0</v>
      </c>
      <c r="M29" s="8">
        <f t="shared" si="5"/>
        <v>20</v>
      </c>
      <c r="N29" s="34">
        <f t="shared" si="6"/>
        <v>0</v>
      </c>
      <c r="O29" s="33">
        <f t="shared" si="7"/>
        <v>58</v>
      </c>
      <c r="P29" s="31"/>
      <c r="Q29" s="5"/>
    </row>
    <row r="30" spans="2:17" ht="15" hidden="1" x14ac:dyDescent="0.25">
      <c r="B30" s="5"/>
      <c r="C30" s="18">
        <v>19</v>
      </c>
      <c r="D30" s="10">
        <f>TIEMPO!D31</f>
        <v>0</v>
      </c>
      <c r="E30" s="8">
        <f t="shared" si="1"/>
        <v>12</v>
      </c>
      <c r="F30" s="10">
        <f>TIEMPO!F31</f>
        <v>0</v>
      </c>
      <c r="G30" s="8">
        <f t="shared" si="2"/>
        <v>6</v>
      </c>
      <c r="H30" s="10">
        <f>TIEMPO!H31</f>
        <v>0</v>
      </c>
      <c r="I30" s="8">
        <f t="shared" si="3"/>
        <v>12</v>
      </c>
      <c r="J30" s="10">
        <f>TIEMPO!J31</f>
        <v>0</v>
      </c>
      <c r="K30" s="8">
        <f t="shared" si="4"/>
        <v>8</v>
      </c>
      <c r="L30" s="10">
        <f>TIEMPO!L31</f>
        <v>0</v>
      </c>
      <c r="M30" s="8">
        <f t="shared" si="5"/>
        <v>20</v>
      </c>
      <c r="N30" s="34">
        <f t="shared" si="6"/>
        <v>0</v>
      </c>
      <c r="O30" s="33">
        <f t="shared" si="7"/>
        <v>58</v>
      </c>
      <c r="P30" s="31"/>
      <c r="Q30" s="5"/>
    </row>
    <row r="31" spans="2:17" ht="15" hidden="1" x14ac:dyDescent="0.25">
      <c r="B31" s="5"/>
      <c r="C31" s="18">
        <v>20</v>
      </c>
      <c r="D31" s="10">
        <f>TIEMPO!D32</f>
        <v>0</v>
      </c>
      <c r="E31" s="8">
        <f t="shared" si="1"/>
        <v>12</v>
      </c>
      <c r="F31" s="10">
        <f>TIEMPO!F32</f>
        <v>0</v>
      </c>
      <c r="G31" s="8">
        <f t="shared" si="2"/>
        <v>6</v>
      </c>
      <c r="H31" s="10">
        <f>TIEMPO!H32</f>
        <v>0</v>
      </c>
      <c r="I31" s="8">
        <f t="shared" si="3"/>
        <v>12</v>
      </c>
      <c r="J31" s="10">
        <f>TIEMPO!J32</f>
        <v>0</v>
      </c>
      <c r="K31" s="8">
        <f t="shared" si="4"/>
        <v>8</v>
      </c>
      <c r="L31" s="10">
        <f>TIEMPO!L32</f>
        <v>0</v>
      </c>
      <c r="M31" s="8">
        <f t="shared" si="5"/>
        <v>20</v>
      </c>
      <c r="N31" s="34">
        <f t="shared" si="6"/>
        <v>0</v>
      </c>
      <c r="O31" s="33">
        <f t="shared" si="7"/>
        <v>58</v>
      </c>
      <c r="P31" s="31"/>
      <c r="Q31" s="5"/>
    </row>
    <row r="32" spans="2:17" ht="15" hidden="1" x14ac:dyDescent="0.25">
      <c r="B32" s="5"/>
      <c r="C32" s="18">
        <v>21</v>
      </c>
      <c r="D32" s="10">
        <f>TIEMPO!D33</f>
        <v>0</v>
      </c>
      <c r="E32" s="8">
        <f t="shared" si="1"/>
        <v>12</v>
      </c>
      <c r="F32" s="10">
        <f>TIEMPO!F33</f>
        <v>0</v>
      </c>
      <c r="G32" s="8">
        <f t="shared" si="2"/>
        <v>6</v>
      </c>
      <c r="H32" s="10">
        <f>TIEMPO!H33</f>
        <v>0</v>
      </c>
      <c r="I32" s="8">
        <f t="shared" si="3"/>
        <v>12</v>
      </c>
      <c r="J32" s="10">
        <f>TIEMPO!J33</f>
        <v>0</v>
      </c>
      <c r="K32" s="8">
        <f t="shared" si="4"/>
        <v>8</v>
      </c>
      <c r="L32" s="10">
        <f>TIEMPO!L33</f>
        <v>0</v>
      </c>
      <c r="M32" s="8">
        <f t="shared" si="5"/>
        <v>20</v>
      </c>
      <c r="N32" s="34">
        <f t="shared" si="6"/>
        <v>0</v>
      </c>
      <c r="O32" s="33">
        <f t="shared" si="7"/>
        <v>58</v>
      </c>
      <c r="P32" s="31"/>
      <c r="Q32" s="5"/>
    </row>
    <row r="33" spans="2:17" ht="15" hidden="1" x14ac:dyDescent="0.25">
      <c r="B33" s="5"/>
      <c r="C33" s="18">
        <v>22</v>
      </c>
      <c r="D33" s="10">
        <f>TIEMPO!D34</f>
        <v>0</v>
      </c>
      <c r="E33" s="8">
        <f t="shared" si="1"/>
        <v>12</v>
      </c>
      <c r="F33" s="10">
        <f>TIEMPO!F34</f>
        <v>0</v>
      </c>
      <c r="G33" s="8">
        <f t="shared" si="2"/>
        <v>6</v>
      </c>
      <c r="H33" s="10">
        <f>TIEMPO!H34</f>
        <v>0</v>
      </c>
      <c r="I33" s="8">
        <f t="shared" si="3"/>
        <v>12</v>
      </c>
      <c r="J33" s="10">
        <f>TIEMPO!J34</f>
        <v>0</v>
      </c>
      <c r="K33" s="8">
        <f t="shared" si="4"/>
        <v>8</v>
      </c>
      <c r="L33" s="10">
        <f>TIEMPO!L34</f>
        <v>0</v>
      </c>
      <c r="M33" s="8">
        <f t="shared" si="5"/>
        <v>20</v>
      </c>
      <c r="N33" s="34">
        <f t="shared" si="6"/>
        <v>0</v>
      </c>
      <c r="O33" s="33">
        <f t="shared" si="7"/>
        <v>58</v>
      </c>
      <c r="P33" s="31"/>
      <c r="Q33" s="5"/>
    </row>
    <row r="34" spans="2:17" ht="15" hidden="1" x14ac:dyDescent="0.25">
      <c r="B34" s="5"/>
      <c r="C34" s="18">
        <v>23</v>
      </c>
      <c r="D34" s="10">
        <f>TIEMPO!D35</f>
        <v>0</v>
      </c>
      <c r="E34" s="8">
        <f t="shared" si="1"/>
        <v>12</v>
      </c>
      <c r="F34" s="10">
        <f>TIEMPO!F35</f>
        <v>0</v>
      </c>
      <c r="G34" s="8">
        <f t="shared" si="2"/>
        <v>6</v>
      </c>
      <c r="H34" s="10">
        <f>TIEMPO!H35</f>
        <v>0</v>
      </c>
      <c r="I34" s="8">
        <f t="shared" si="3"/>
        <v>12</v>
      </c>
      <c r="J34" s="10">
        <f>TIEMPO!J35</f>
        <v>0</v>
      </c>
      <c r="K34" s="8">
        <f t="shared" si="4"/>
        <v>8</v>
      </c>
      <c r="L34" s="10">
        <f>TIEMPO!L35</f>
        <v>0</v>
      </c>
      <c r="M34" s="8">
        <f t="shared" si="5"/>
        <v>20</v>
      </c>
      <c r="N34" s="34">
        <f t="shared" si="6"/>
        <v>0</v>
      </c>
      <c r="O34" s="33">
        <f t="shared" si="7"/>
        <v>58</v>
      </c>
      <c r="P34" s="31"/>
      <c r="Q34" s="5"/>
    </row>
    <row r="35" spans="2:17" ht="15" hidden="1" x14ac:dyDescent="0.25">
      <c r="B35" s="5"/>
      <c r="C35" s="18">
        <v>24</v>
      </c>
      <c r="D35" s="10">
        <f>TIEMPO!D36</f>
        <v>0</v>
      </c>
      <c r="E35" s="8">
        <f t="shared" si="1"/>
        <v>12</v>
      </c>
      <c r="F35" s="10">
        <f>TIEMPO!F36</f>
        <v>0</v>
      </c>
      <c r="G35" s="8">
        <f t="shared" si="2"/>
        <v>6</v>
      </c>
      <c r="H35" s="10">
        <f>TIEMPO!H36</f>
        <v>0</v>
      </c>
      <c r="I35" s="8">
        <f t="shared" si="3"/>
        <v>12</v>
      </c>
      <c r="J35" s="10">
        <f>TIEMPO!J36</f>
        <v>0</v>
      </c>
      <c r="K35" s="8">
        <f t="shared" si="4"/>
        <v>8</v>
      </c>
      <c r="L35" s="10">
        <f>TIEMPO!L36</f>
        <v>0</v>
      </c>
      <c r="M35" s="8">
        <f t="shared" si="5"/>
        <v>20</v>
      </c>
      <c r="N35" s="34">
        <f t="shared" si="6"/>
        <v>0</v>
      </c>
      <c r="O35" s="33">
        <f t="shared" si="7"/>
        <v>58</v>
      </c>
      <c r="P35" s="31"/>
      <c r="Q35" s="5"/>
    </row>
    <row r="36" spans="2:17" ht="15" hidden="1" x14ac:dyDescent="0.25">
      <c r="B36" s="5"/>
      <c r="C36" s="18">
        <v>25</v>
      </c>
      <c r="D36" s="10">
        <f>TIEMPO!D37</f>
        <v>0</v>
      </c>
      <c r="E36" s="8">
        <f t="shared" si="1"/>
        <v>12</v>
      </c>
      <c r="F36" s="10">
        <f>TIEMPO!F37</f>
        <v>0</v>
      </c>
      <c r="G36" s="8">
        <f t="shared" si="2"/>
        <v>6</v>
      </c>
      <c r="H36" s="10">
        <f>TIEMPO!H37</f>
        <v>0</v>
      </c>
      <c r="I36" s="8">
        <f t="shared" si="3"/>
        <v>12</v>
      </c>
      <c r="J36" s="10">
        <f>TIEMPO!J37</f>
        <v>0</v>
      </c>
      <c r="K36" s="8">
        <f t="shared" si="4"/>
        <v>8</v>
      </c>
      <c r="L36" s="10">
        <f>TIEMPO!L37</f>
        <v>0</v>
      </c>
      <c r="M36" s="8">
        <f t="shared" si="5"/>
        <v>20</v>
      </c>
      <c r="N36" s="34">
        <f t="shared" si="6"/>
        <v>0</v>
      </c>
      <c r="O36" s="33">
        <f t="shared" si="7"/>
        <v>58</v>
      </c>
      <c r="P36" s="31"/>
      <c r="Q36" s="5"/>
    </row>
    <row r="37" spans="2:17" ht="15" hidden="1" x14ac:dyDescent="0.25">
      <c r="B37" s="5"/>
      <c r="C37" s="18">
        <v>26</v>
      </c>
      <c r="D37" s="10">
        <f>TIEMPO!D38</f>
        <v>0</v>
      </c>
      <c r="E37" s="8">
        <f t="shared" si="1"/>
        <v>12</v>
      </c>
      <c r="F37" s="10">
        <f>TIEMPO!F38</f>
        <v>0</v>
      </c>
      <c r="G37" s="8">
        <f t="shared" si="2"/>
        <v>6</v>
      </c>
      <c r="H37" s="10">
        <f>TIEMPO!H38</f>
        <v>0</v>
      </c>
      <c r="I37" s="8">
        <f t="shared" si="3"/>
        <v>12</v>
      </c>
      <c r="J37" s="10">
        <f>TIEMPO!J38</f>
        <v>0</v>
      </c>
      <c r="K37" s="8">
        <f t="shared" si="4"/>
        <v>8</v>
      </c>
      <c r="L37" s="10">
        <f>TIEMPO!L38</f>
        <v>0</v>
      </c>
      <c r="M37" s="8">
        <f t="shared" si="5"/>
        <v>20</v>
      </c>
      <c r="N37" s="34">
        <f t="shared" si="6"/>
        <v>0</v>
      </c>
      <c r="O37" s="33">
        <f t="shared" si="7"/>
        <v>58</v>
      </c>
      <c r="P37" s="31"/>
      <c r="Q37" s="5"/>
    </row>
    <row r="38" spans="2:17" ht="15" hidden="1" x14ac:dyDescent="0.25">
      <c r="B38" s="5"/>
      <c r="C38" s="18">
        <v>27</v>
      </c>
      <c r="D38" s="10">
        <f>TIEMPO!D39</f>
        <v>0</v>
      </c>
      <c r="E38" s="8">
        <f t="shared" si="1"/>
        <v>12</v>
      </c>
      <c r="F38" s="10">
        <f>TIEMPO!F39</f>
        <v>0</v>
      </c>
      <c r="G38" s="8">
        <f t="shared" si="2"/>
        <v>6</v>
      </c>
      <c r="H38" s="10">
        <f>TIEMPO!H39</f>
        <v>0</v>
      </c>
      <c r="I38" s="8">
        <f t="shared" si="3"/>
        <v>12</v>
      </c>
      <c r="J38" s="10">
        <f>TIEMPO!J39</f>
        <v>0</v>
      </c>
      <c r="K38" s="8">
        <f t="shared" si="4"/>
        <v>8</v>
      </c>
      <c r="L38" s="10">
        <f>TIEMPO!L39</f>
        <v>0</v>
      </c>
      <c r="M38" s="8">
        <f t="shared" si="5"/>
        <v>20</v>
      </c>
      <c r="N38" s="34">
        <f t="shared" si="6"/>
        <v>0</v>
      </c>
      <c r="O38" s="33">
        <f t="shared" si="7"/>
        <v>58</v>
      </c>
      <c r="P38" s="31"/>
      <c r="Q38" s="5"/>
    </row>
    <row r="39" spans="2:17" ht="15" hidden="1" x14ac:dyDescent="0.25">
      <c r="B39" s="5"/>
      <c r="C39" s="18">
        <v>28</v>
      </c>
      <c r="D39" s="10">
        <f>TIEMPO!D40</f>
        <v>0</v>
      </c>
      <c r="E39" s="8">
        <f t="shared" si="1"/>
        <v>12</v>
      </c>
      <c r="F39" s="10">
        <f>TIEMPO!F40</f>
        <v>0</v>
      </c>
      <c r="G39" s="8">
        <f t="shared" si="2"/>
        <v>6</v>
      </c>
      <c r="H39" s="10">
        <f>TIEMPO!H40</f>
        <v>0</v>
      </c>
      <c r="I39" s="8">
        <f t="shared" si="3"/>
        <v>12</v>
      </c>
      <c r="J39" s="10">
        <f>TIEMPO!J40</f>
        <v>0</v>
      </c>
      <c r="K39" s="8">
        <f t="shared" si="4"/>
        <v>8</v>
      </c>
      <c r="L39" s="10">
        <f>TIEMPO!L40</f>
        <v>0</v>
      </c>
      <c r="M39" s="8">
        <f t="shared" si="5"/>
        <v>20</v>
      </c>
      <c r="N39" s="34">
        <f t="shared" si="6"/>
        <v>0</v>
      </c>
      <c r="O39" s="33">
        <f t="shared" si="7"/>
        <v>58</v>
      </c>
      <c r="P39" s="31"/>
      <c r="Q39" s="5"/>
    </row>
    <row r="40" spans="2:17" ht="15" hidden="1" x14ac:dyDescent="0.25">
      <c r="B40" s="5"/>
      <c r="C40" s="18">
        <v>29</v>
      </c>
      <c r="D40" s="10">
        <f>TIEMPO!D41</f>
        <v>0</v>
      </c>
      <c r="E40" s="8">
        <f t="shared" si="1"/>
        <v>12</v>
      </c>
      <c r="F40" s="10">
        <f>TIEMPO!F41</f>
        <v>0</v>
      </c>
      <c r="G40" s="8">
        <f t="shared" si="2"/>
        <v>6</v>
      </c>
      <c r="H40" s="10">
        <f>TIEMPO!H41</f>
        <v>0</v>
      </c>
      <c r="I40" s="8">
        <f t="shared" si="3"/>
        <v>12</v>
      </c>
      <c r="J40" s="10">
        <f>TIEMPO!J41</f>
        <v>0</v>
      </c>
      <c r="K40" s="8">
        <f t="shared" si="4"/>
        <v>8</v>
      </c>
      <c r="L40" s="10">
        <f>TIEMPO!L41</f>
        <v>0</v>
      </c>
      <c r="M40" s="8">
        <f t="shared" si="5"/>
        <v>20</v>
      </c>
      <c r="N40" s="34">
        <f t="shared" si="6"/>
        <v>0</v>
      </c>
      <c r="O40" s="33">
        <f t="shared" si="7"/>
        <v>58</v>
      </c>
      <c r="P40" s="31"/>
      <c r="Q40" s="5"/>
    </row>
    <row r="41" spans="2:17" ht="15" hidden="1" x14ac:dyDescent="0.25">
      <c r="B41" s="5"/>
      <c r="C41" s="18">
        <v>30</v>
      </c>
      <c r="D41" s="10">
        <f>TIEMPO!D42</f>
        <v>0</v>
      </c>
      <c r="E41" s="8">
        <f t="shared" si="1"/>
        <v>12</v>
      </c>
      <c r="F41" s="10">
        <f>TIEMPO!F42</f>
        <v>0</v>
      </c>
      <c r="G41" s="8">
        <f t="shared" si="2"/>
        <v>6</v>
      </c>
      <c r="H41" s="10">
        <f>TIEMPO!H42</f>
        <v>0</v>
      </c>
      <c r="I41" s="8">
        <f t="shared" si="3"/>
        <v>12</v>
      </c>
      <c r="J41" s="10">
        <f>TIEMPO!J42</f>
        <v>0</v>
      </c>
      <c r="K41" s="8">
        <f t="shared" si="4"/>
        <v>8</v>
      </c>
      <c r="L41" s="10">
        <f>TIEMPO!L42</f>
        <v>0</v>
      </c>
      <c r="M41" s="8">
        <f t="shared" si="5"/>
        <v>20</v>
      </c>
      <c r="N41" s="34">
        <f t="shared" si="6"/>
        <v>0</v>
      </c>
      <c r="O41" s="33">
        <f t="shared" si="7"/>
        <v>58</v>
      </c>
      <c r="P41" s="31"/>
      <c r="Q41" s="5"/>
    </row>
    <row r="42" spans="2:17" ht="15.75" hidden="1" thickBot="1" x14ac:dyDescent="0.3">
      <c r="B42" s="5"/>
      <c r="C42" s="19">
        <v>31</v>
      </c>
      <c r="D42" s="11">
        <f>TIEMPO!D43</f>
        <v>0</v>
      </c>
      <c r="E42" s="9">
        <f t="shared" si="1"/>
        <v>12</v>
      </c>
      <c r="F42" s="11">
        <f>TIEMPO!F43</f>
        <v>0</v>
      </c>
      <c r="G42" s="9">
        <f t="shared" si="2"/>
        <v>6</v>
      </c>
      <c r="H42" s="11">
        <f>TIEMPO!H43</f>
        <v>0</v>
      </c>
      <c r="I42" s="9">
        <f t="shared" si="3"/>
        <v>12</v>
      </c>
      <c r="J42" s="11">
        <f>TIEMPO!J43</f>
        <v>0</v>
      </c>
      <c r="K42" s="9">
        <f t="shared" si="4"/>
        <v>8</v>
      </c>
      <c r="L42" s="11">
        <f>TIEMPO!L43</f>
        <v>0</v>
      </c>
      <c r="M42" s="9">
        <f t="shared" si="5"/>
        <v>20</v>
      </c>
      <c r="N42" s="34">
        <f t="shared" si="6"/>
        <v>0</v>
      </c>
      <c r="O42" s="33">
        <f t="shared" si="7"/>
        <v>58</v>
      </c>
      <c r="P42" s="32"/>
      <c r="Q42" s="5"/>
    </row>
    <row r="43" spans="2:17" ht="12.75" hidden="1" customHeight="1" x14ac:dyDescent="0.2">
      <c r="B43" s="5"/>
      <c r="C43" s="14"/>
      <c r="D43" s="44">
        <f>SUM(TIEMPO!D13:D43)</f>
        <v>12</v>
      </c>
      <c r="E43" s="45">
        <f>+IF(TIEMPO!$K$9=0,0,D43/TIEMPO!$K$9)</f>
        <v>0.20689655172413793</v>
      </c>
      <c r="F43" s="44">
        <f>SUM(TIEMPO!F13:F43)</f>
        <v>6</v>
      </c>
      <c r="G43" s="45">
        <f>+IF(TIEMPO!$K$9=0,0,F43/TIEMPO!$K$9)</f>
        <v>0.10344827586206896</v>
      </c>
      <c r="H43" s="44">
        <f>SUM(TIEMPO!H13:H43)</f>
        <v>12</v>
      </c>
      <c r="I43" s="45">
        <f>+IF(TIEMPO!$K$9=0,0,H43/TIEMPO!$K$9)</f>
        <v>0.20689655172413793</v>
      </c>
      <c r="J43" s="44">
        <f>SUM(TIEMPO!J13:J43)</f>
        <v>8</v>
      </c>
      <c r="K43" s="45">
        <f>+IF(TIEMPO!$K$9=0,0,J43/TIEMPO!$K$9)</f>
        <v>0.13793103448275862</v>
      </c>
      <c r="L43" s="44">
        <f>SUM(TIEMPO!L13:L43)</f>
        <v>20</v>
      </c>
      <c r="M43" s="45">
        <f>+IF(TIEMPO!$K$9=0,0,L43/TIEMPO!$K$9)</f>
        <v>0.34482758620689657</v>
      </c>
      <c r="N43" s="14"/>
      <c r="O43" s="14"/>
      <c r="P43" s="14"/>
      <c r="Q43" s="5"/>
    </row>
    <row r="44" spans="2:17" ht="4.5" hidden="1" customHeight="1" x14ac:dyDescent="0.2">
      <c r="B44" s="5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5"/>
    </row>
    <row r="45" spans="2:17" ht="21" hidden="1" customHeight="1" x14ac:dyDescent="0.2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2:17" ht="21" hidden="1" customHeight="1" x14ac:dyDescent="0.2">
      <c r="C46" s="118" t="s">
        <v>34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2:17" ht="21" hidden="1" customHeight="1" x14ac:dyDescent="0.2">
      <c r="C47" s="117" t="s">
        <v>22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2:17" ht="21" hidden="1" customHeight="1" x14ac:dyDescent="0.2">
      <c r="C48" s="117" t="s">
        <v>23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3:16" ht="21" hidden="1" customHeight="1" x14ac:dyDescent="0.2">
      <c r="C49" s="117" t="s">
        <v>24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3:16" ht="21" hidden="1" customHeight="1" x14ac:dyDescent="0.2">
      <c r="C50" s="117" t="s">
        <v>25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3:16" ht="21" hidden="1" customHeight="1" x14ac:dyDescent="0.2">
      <c r="C51" s="117" t="s">
        <v>26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3:16" ht="21" hidden="1" customHeight="1" x14ac:dyDescent="0.2">
      <c r="C52" s="117" t="s">
        <v>27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3:16" ht="21" hidden="1" customHeight="1" x14ac:dyDescent="0.2">
      <c r="C53" s="117" t="s">
        <v>28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3:16" ht="21" hidden="1" customHeight="1" x14ac:dyDescent="0.2">
      <c r="C54" s="117" t="s">
        <v>29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3:16" ht="21" hidden="1" customHeight="1" x14ac:dyDescent="0.2">
      <c r="C55" s="117" t="s">
        <v>30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3:16" ht="21" hidden="1" customHeight="1" x14ac:dyDescent="0.2">
      <c r="C56" s="117" t="s">
        <v>31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3:16" ht="21" hidden="1" customHeight="1" x14ac:dyDescent="0.2">
      <c r="C57" s="117" t="s">
        <v>32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3:16" ht="21" hidden="1" customHeight="1" x14ac:dyDescent="0.2">
      <c r="C58" s="117" t="s">
        <v>33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3:16" ht="21" hidden="1" customHeight="1" x14ac:dyDescent="0.2">
      <c r="C59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3:16" ht="21" hidden="1" customHeight="1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3:16" ht="21" hidden="1" customHeight="1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3:16" ht="21" hidden="1" customHeight="1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3:16" ht="21" customHeight="1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3:16" ht="21" customHeight="1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3:16" ht="21" customHeight="1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3:16" ht="21" customHeight="1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3:16" ht="21" customHeight="1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3:16" ht="21" customHeight="1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3:16" ht="21" customHeight="1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3:16" ht="21" customHeight="1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3:16" ht="21" customHeight="1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3:16" ht="21" customHeight="1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3:16" ht="21" customHeight="1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3:16" ht="21" customHeight="1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3:16" ht="21" customHeight="1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3:16" ht="21" customHeight="1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3:16" ht="21" customHeight="1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3:16" ht="21" customHeight="1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3:16" ht="21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3:16" ht="21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37" ht="21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37" ht="21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37" ht="21" customHeight="1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37" ht="21" customHeight="1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37" ht="21" customHeight="1" x14ac:dyDescent="0.2">
      <c r="A85" s="16"/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</row>
    <row r="86" spans="1:37" ht="21" customHeight="1" x14ac:dyDescent="0.2">
      <c r="A86" s="16"/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</row>
    <row r="87" spans="1:37" ht="21" customHeight="1" x14ac:dyDescent="0.2">
      <c r="A87" s="16"/>
      <c r="B87" s="1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</row>
    <row r="88" spans="1:37" ht="21" customHeight="1" x14ac:dyDescent="0.2">
      <c r="A88" s="16"/>
      <c r="B88" s="16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</row>
    <row r="89" spans="1:37" ht="21" customHeight="1" x14ac:dyDescent="0.2">
      <c r="A89" s="16"/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</row>
    <row r="90" spans="1:37" ht="21" customHeight="1" x14ac:dyDescent="0.2">
      <c r="A90" s="16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</row>
    <row r="91" spans="1:37" ht="21" customHeight="1" x14ac:dyDescent="0.2">
      <c r="A91" s="16"/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</row>
    <row r="92" spans="1:37" ht="21" customHeight="1" x14ac:dyDescent="0.2">
      <c r="A92" s="16"/>
      <c r="B92" s="16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</row>
    <row r="93" spans="1:37" ht="21" customHeight="1" x14ac:dyDescent="0.2">
      <c r="A93" s="16"/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</row>
    <row r="94" spans="1:37" ht="21" customHeight="1" x14ac:dyDescent="0.2">
      <c r="A94" s="16"/>
      <c r="B94" s="16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</row>
    <row r="95" spans="1:37" ht="21" customHeight="1" x14ac:dyDescent="0.2">
      <c r="A95" s="16"/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</row>
    <row r="96" spans="1:37" ht="21" customHeight="1" x14ac:dyDescent="0.2">
      <c r="A96" s="16"/>
      <c r="B96" s="16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</row>
    <row r="97" spans="1:37" ht="21" customHeight="1" x14ac:dyDescent="0.2">
      <c r="A97" s="16"/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</row>
    <row r="98" spans="1:37" ht="21" customHeight="1" x14ac:dyDescent="0.2">
      <c r="A98" s="16"/>
      <c r="B98" s="16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</row>
    <row r="99" spans="1:37" ht="21" customHeight="1" x14ac:dyDescent="0.2">
      <c r="A99" s="16"/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1:37" ht="21" customHeight="1" x14ac:dyDescent="0.2">
      <c r="A100" s="16"/>
      <c r="B100" s="16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</row>
    <row r="101" spans="1:37" ht="21" customHeight="1" x14ac:dyDescent="0.2">
      <c r="A101" s="16"/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</row>
    <row r="102" spans="1:37" ht="21" customHeight="1" x14ac:dyDescent="0.2">
      <c r="A102" s="16"/>
      <c r="B102" s="16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</row>
    <row r="103" spans="1:37" ht="21" customHeight="1" x14ac:dyDescent="0.2">
      <c r="A103" s="16"/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</row>
    <row r="104" spans="1:37" ht="21" customHeight="1" x14ac:dyDescent="0.2">
      <c r="A104" s="16"/>
      <c r="B104" s="16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</row>
    <row r="105" spans="1:37" ht="21" customHeight="1" x14ac:dyDescent="0.2">
      <c r="A105" s="16"/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</row>
    <row r="106" spans="1:37" ht="21" customHeight="1" x14ac:dyDescent="0.2">
      <c r="A106" s="16"/>
      <c r="B106" s="16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</row>
    <row r="107" spans="1:37" ht="21" customHeight="1" x14ac:dyDescent="0.2">
      <c r="A107" s="16"/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</row>
    <row r="108" spans="1:37" ht="21" customHeight="1" x14ac:dyDescent="0.2">
      <c r="A108" s="16"/>
      <c r="B108" s="16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</row>
    <row r="109" spans="1:37" ht="21" customHeight="1" x14ac:dyDescent="0.2">
      <c r="A109" s="16"/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 ht="21" customHeight="1" x14ac:dyDescent="0.2">
      <c r="A110" s="16"/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</row>
    <row r="111" spans="1:37" ht="21" customHeight="1" x14ac:dyDescent="0.2">
      <c r="A111" s="16"/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</row>
    <row r="112" spans="1:37" ht="21" customHeight="1" x14ac:dyDescent="0.2">
      <c r="A112" s="16"/>
      <c r="B112" s="16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</row>
    <row r="113" spans="1:37" ht="21" customHeight="1" x14ac:dyDescent="0.2">
      <c r="A113" s="16"/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</row>
    <row r="114" spans="1:37" ht="21" customHeight="1" x14ac:dyDescent="0.2">
      <c r="A114" s="16"/>
      <c r="B114" s="16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</row>
    <row r="115" spans="1:37" ht="21" customHeight="1" x14ac:dyDescent="0.2">
      <c r="A115" s="16"/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</row>
    <row r="116" spans="1:37" ht="21" customHeight="1" x14ac:dyDescent="0.2">
      <c r="A116" s="16"/>
      <c r="B116" s="16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</row>
    <row r="117" spans="1:37" ht="21" customHeight="1" x14ac:dyDescent="0.2">
      <c r="A117" s="16"/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</row>
    <row r="118" spans="1:37" ht="21" customHeight="1" x14ac:dyDescent="0.2">
      <c r="A118" s="16"/>
      <c r="B118" s="16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</row>
    <row r="119" spans="1:37" ht="21" customHeight="1" x14ac:dyDescent="0.2">
      <c r="A119" s="16"/>
      <c r="B119" s="16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</row>
    <row r="120" spans="1:37" ht="21" customHeight="1" x14ac:dyDescent="0.2">
      <c r="A120" s="16"/>
      <c r="B120" s="16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</row>
    <row r="121" spans="1:37" ht="21" customHeight="1" x14ac:dyDescent="0.2">
      <c r="A121" s="16"/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</row>
    <row r="122" spans="1:37" ht="21" customHeight="1" x14ac:dyDescent="0.2">
      <c r="A122" s="16"/>
      <c r="B122" s="16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</row>
    <row r="123" spans="1:37" ht="21" customHeight="1" x14ac:dyDescent="0.2">
      <c r="A123" s="16"/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</row>
    <row r="124" spans="1:37" ht="21" customHeight="1" x14ac:dyDescent="0.2">
      <c r="A124" s="16"/>
      <c r="B124" s="16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</row>
    <row r="125" spans="1:37" ht="21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</row>
    <row r="126" spans="1:37" ht="21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</row>
    <row r="127" spans="1:37" ht="21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</row>
    <row r="128" spans="1:37" ht="21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</row>
    <row r="129" spans="1:37" ht="21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</row>
    <row r="130" spans="1:37" ht="21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</row>
    <row r="131" spans="1:37" ht="21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</row>
    <row r="132" spans="1:37" ht="21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</row>
    <row r="133" spans="1:37" ht="21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</row>
    <row r="134" spans="1:37" ht="21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</row>
    <row r="135" spans="1:37" ht="21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</row>
    <row r="136" spans="1:37" ht="21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</row>
    <row r="137" spans="1:37" ht="21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</row>
    <row r="138" spans="1:37" ht="21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</row>
    <row r="139" spans="1:37" ht="21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</row>
    <row r="140" spans="1:37" ht="21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</row>
    <row r="141" spans="1:37" ht="21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</row>
    <row r="142" spans="1:37" ht="21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</row>
    <row r="143" spans="1:37" ht="21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</row>
    <row r="144" spans="1:37" ht="21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</row>
    <row r="145" spans="1:37" ht="21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</row>
    <row r="146" spans="1:37" ht="21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</row>
    <row r="147" spans="1:37" ht="21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</row>
    <row r="148" spans="1:37" ht="21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</row>
    <row r="149" spans="1:37" ht="21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</row>
    <row r="150" spans="1:37" ht="21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</row>
    <row r="151" spans="1:37" ht="21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</row>
    <row r="152" spans="1:37" ht="21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</row>
    <row r="153" spans="1:37" ht="21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</row>
    <row r="154" spans="1:37" ht="21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</row>
    <row r="155" spans="1:37" ht="21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</row>
    <row r="156" spans="1:37" ht="21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</row>
    <row r="157" spans="1:37" ht="21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</row>
    <row r="158" spans="1:37" ht="21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</row>
    <row r="159" spans="1:37" ht="21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</row>
    <row r="160" spans="1:37" ht="21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</row>
    <row r="161" spans="1:37" ht="21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</row>
    <row r="162" spans="1:37" ht="21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</row>
    <row r="163" spans="1:37" ht="21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</row>
    <row r="164" spans="1:37" ht="21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</row>
    <row r="165" spans="1:37" ht="21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</row>
    <row r="166" spans="1:37" ht="21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</row>
    <row r="167" spans="1:37" ht="21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</row>
    <row r="168" spans="1:37" ht="21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</row>
    <row r="169" spans="1:37" ht="21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</row>
    <row r="170" spans="1:37" ht="21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</row>
    <row r="171" spans="1:37" ht="21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</row>
    <row r="172" spans="1:37" ht="21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</row>
    <row r="173" spans="1:37" ht="21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</row>
    <row r="174" spans="1:37" ht="21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</row>
    <row r="175" spans="1:37" ht="21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</row>
    <row r="176" spans="1:37" ht="21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</row>
    <row r="177" spans="1:37" ht="21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</row>
    <row r="178" spans="1:37" ht="21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:37" ht="21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:37" ht="21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:37" ht="21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:37" ht="21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</row>
    <row r="183" spans="1:37" ht="21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</row>
    <row r="184" spans="1:37" ht="21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</row>
    <row r="185" spans="1:37" ht="21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</row>
    <row r="186" spans="1:37" ht="21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</row>
    <row r="187" spans="1:37" ht="21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</row>
    <row r="188" spans="1:37" ht="21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</row>
    <row r="189" spans="1:37" ht="21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</row>
    <row r="190" spans="1:37" ht="21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</row>
    <row r="191" spans="1:37" ht="21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</row>
    <row r="192" spans="1:37" ht="21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</row>
    <row r="193" spans="1:37" ht="21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</row>
    <row r="194" spans="1:37" ht="21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</row>
    <row r="195" spans="1:37" ht="21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</row>
    <row r="196" spans="1:37" ht="21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</row>
    <row r="197" spans="1:37" ht="21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</row>
    <row r="198" spans="1:37" ht="21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</row>
    <row r="199" spans="1:37" ht="21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</row>
    <row r="200" spans="1:37" ht="21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</row>
    <row r="201" spans="1:37" ht="21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</row>
    <row r="202" spans="1:37" ht="21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</row>
    <row r="203" spans="1:37" ht="21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</row>
    <row r="204" spans="1:37" ht="21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</row>
    <row r="205" spans="1:37" ht="21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</row>
    <row r="206" spans="1:37" ht="21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</row>
    <row r="207" spans="1:37" ht="21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</row>
    <row r="208" spans="1:37" ht="21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</row>
    <row r="209" spans="1:37" ht="21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</row>
    <row r="210" spans="1:37" ht="21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</row>
    <row r="211" spans="1:37" ht="21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1:37" ht="21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1:37" ht="21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:37" ht="21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:37" ht="21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1:37" ht="21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1:37" ht="21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1:37" ht="21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1:37" ht="21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1:37" ht="21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1:37" ht="21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1:37" ht="21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  <row r="223" spans="1:37" ht="21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</row>
    <row r="224" spans="1:37" ht="21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1:37" ht="21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</row>
    <row r="226" spans="1:37" ht="21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1:37" ht="21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1:37" ht="21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1:37" ht="21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1:37" ht="21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</row>
    <row r="231" spans="1:37" ht="21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</row>
    <row r="232" spans="1:37" ht="21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</row>
    <row r="233" spans="1:37" ht="21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</row>
    <row r="234" spans="1:37" ht="21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</row>
    <row r="235" spans="1:37" ht="21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</row>
    <row r="236" spans="1:37" ht="21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</row>
    <row r="237" spans="1:37" ht="21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</row>
    <row r="238" spans="1:37" ht="21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</row>
    <row r="239" spans="1:37" ht="21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</row>
    <row r="240" spans="1:37" ht="21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</row>
    <row r="241" spans="1:37" ht="21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</row>
    <row r="242" spans="1:37" ht="21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</row>
    <row r="243" spans="1:37" ht="21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</row>
    <row r="244" spans="1:37" ht="21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</row>
    <row r="245" spans="1:37" ht="21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1:37" ht="21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</row>
    <row r="247" spans="1:37" ht="21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</row>
    <row r="248" spans="1:37" ht="21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</row>
    <row r="249" spans="1:37" ht="21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</row>
    <row r="250" spans="1:37" ht="21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</row>
    <row r="251" spans="1:37" ht="21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</row>
    <row r="252" spans="1:37" ht="21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</row>
    <row r="253" spans="1:37" ht="21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</row>
    <row r="254" spans="1:37" ht="21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</row>
    <row r="255" spans="1:37" ht="21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</row>
    <row r="256" spans="1:37" ht="21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</row>
    <row r="257" spans="1:37" ht="21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</row>
    <row r="258" spans="1:37" ht="21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</row>
    <row r="259" spans="1:37" ht="21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</row>
    <row r="260" spans="1:37" ht="21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</row>
    <row r="261" spans="1:37" ht="21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</row>
    <row r="262" spans="1:37" ht="21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</row>
    <row r="263" spans="1:37" ht="21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1:37" ht="21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1:37" ht="21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</row>
    <row r="266" spans="1:37" ht="21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</row>
    <row r="267" spans="1:37" ht="21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</row>
    <row r="268" spans="1:37" ht="21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</row>
    <row r="269" spans="1:37" ht="21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</row>
    <row r="270" spans="1:37" ht="21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</row>
    <row r="271" spans="1:37" ht="21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1:37" ht="21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1:37" ht="21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</row>
    <row r="274" spans="1:37" ht="21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</row>
    <row r="275" spans="1:37" ht="21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</row>
    <row r="276" spans="1:37" ht="21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</row>
    <row r="277" spans="1:37" ht="21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</row>
    <row r="278" spans="1:37" ht="21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</row>
    <row r="279" spans="1:37" ht="21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</row>
    <row r="280" spans="1:37" ht="21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</row>
    <row r="281" spans="1:37" ht="21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</row>
    <row r="282" spans="1:37" ht="21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</row>
    <row r="283" spans="1:37" ht="21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</row>
    <row r="284" spans="1:37" ht="21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</row>
    <row r="285" spans="1:37" ht="21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</row>
    <row r="286" spans="1:37" ht="21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</row>
    <row r="287" spans="1:37" ht="21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</row>
    <row r="288" spans="1:37" ht="21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</row>
    <row r="289" spans="1:37" ht="21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</row>
    <row r="290" spans="1:37" ht="21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</row>
    <row r="291" spans="1:37" ht="21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</row>
    <row r="292" spans="1:37" ht="21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</row>
    <row r="293" spans="1:37" ht="21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</row>
    <row r="294" spans="1:37" ht="21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</row>
    <row r="295" spans="1:37" ht="21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</row>
    <row r="296" spans="1:37" ht="21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</row>
    <row r="297" spans="1:37" ht="21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</row>
    <row r="298" spans="1:37" ht="21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</row>
    <row r="299" spans="1:37" ht="21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</row>
    <row r="300" spans="1:37" ht="21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</row>
    <row r="301" spans="1:37" ht="21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</row>
    <row r="302" spans="1:37" ht="21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</row>
    <row r="303" spans="1:37" ht="21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</row>
    <row r="304" spans="1:37" ht="21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</row>
    <row r="305" spans="1:37" ht="21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</row>
    <row r="306" spans="1:37" ht="21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</row>
    <row r="307" spans="1:37" ht="21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</row>
    <row r="308" spans="1:37" ht="21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</row>
    <row r="309" spans="1:37" ht="21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</row>
    <row r="310" spans="1:37" ht="21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</row>
    <row r="311" spans="1:37" ht="21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</row>
    <row r="312" spans="1:37" ht="21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</row>
    <row r="313" spans="1:37" ht="21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</row>
    <row r="314" spans="1:37" ht="21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</row>
    <row r="315" spans="1:37" ht="21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</row>
    <row r="316" spans="1:37" ht="21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</row>
    <row r="317" spans="1:37" ht="21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</row>
    <row r="318" spans="1:37" ht="21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</row>
    <row r="319" spans="1:37" ht="21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</row>
    <row r="320" spans="1:37" ht="21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</row>
    <row r="321" spans="1:37" ht="21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</row>
    <row r="322" spans="1:37" ht="21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</row>
    <row r="323" spans="1:37" ht="21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</row>
    <row r="324" spans="1:37" ht="21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</row>
    <row r="325" spans="1:37" ht="21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</row>
    <row r="326" spans="1:37" ht="21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</row>
    <row r="327" spans="1:37" ht="21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</row>
    <row r="328" spans="1:37" ht="21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</row>
    <row r="329" spans="1:37" ht="21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</row>
    <row r="330" spans="1:37" ht="21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</row>
    <row r="331" spans="1:37" ht="21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</row>
    <row r="332" spans="1:37" ht="21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</row>
    <row r="333" spans="1:37" ht="21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</row>
    <row r="334" spans="1:37" ht="21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</row>
    <row r="335" spans="1:37" ht="21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</row>
    <row r="336" spans="1:37" ht="21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</row>
    <row r="337" spans="1:37" ht="21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</row>
    <row r="338" spans="1:37" ht="21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</row>
    <row r="339" spans="1:37" ht="21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</row>
    <row r="340" spans="1:37" ht="21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</row>
    <row r="341" spans="1:37" ht="21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</row>
    <row r="342" spans="1:37" ht="21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</row>
    <row r="343" spans="1:37" ht="21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</row>
    <row r="344" spans="1:37" ht="21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</row>
    <row r="345" spans="1:37" ht="21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</row>
    <row r="346" spans="1:37" ht="21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</row>
    <row r="347" spans="1:37" ht="21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</row>
    <row r="348" spans="1:37" ht="21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</row>
    <row r="349" spans="1:37" ht="21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</row>
    <row r="350" spans="1:37" ht="21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</row>
    <row r="351" spans="1:37" ht="21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</row>
    <row r="352" spans="1:37" ht="21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</row>
    <row r="353" spans="1:37" ht="21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</row>
    <row r="354" spans="1:37" ht="21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</row>
    <row r="355" spans="1:37" ht="21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</row>
    <row r="356" spans="1:37" ht="21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</row>
    <row r="357" spans="1:37" ht="21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</row>
    <row r="358" spans="1:37" ht="21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</row>
    <row r="359" spans="1:37" ht="21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</row>
    <row r="360" spans="1:37" ht="21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</row>
    <row r="361" spans="1:37" ht="21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</row>
    <row r="362" spans="1:37" ht="21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</row>
    <row r="363" spans="1:37" ht="21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</row>
    <row r="364" spans="1:37" ht="21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</row>
    <row r="365" spans="1:37" ht="21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</row>
    <row r="366" spans="1:37" ht="21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</row>
    <row r="367" spans="1:37" ht="21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</row>
    <row r="368" spans="1:37" ht="21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</row>
    <row r="369" spans="1:37" ht="21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</row>
    <row r="370" spans="1:37" ht="21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</row>
    <row r="371" spans="1:37" ht="21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</row>
    <row r="372" spans="1:37" ht="21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</row>
    <row r="373" spans="1:37" ht="21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</row>
    <row r="374" spans="1:37" ht="21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</row>
    <row r="375" spans="1:37" ht="21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</row>
    <row r="376" spans="1:37" ht="21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</row>
    <row r="377" spans="1:37" ht="21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</row>
    <row r="378" spans="1:37" ht="21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</row>
    <row r="379" spans="1:37" ht="21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</row>
    <row r="380" spans="1:37" ht="21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</row>
    <row r="381" spans="1:37" ht="21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</row>
    <row r="382" spans="1:37" ht="21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</row>
    <row r="383" spans="1:37" ht="21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</row>
    <row r="384" spans="1:37" ht="21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</row>
    <row r="385" spans="1:37" ht="21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</row>
    <row r="386" spans="1:37" ht="21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</row>
    <row r="387" spans="1:37" ht="21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</row>
    <row r="388" spans="1:37" ht="21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</row>
    <row r="389" spans="1:37" ht="21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</row>
    <row r="390" spans="1:37" ht="21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</row>
    <row r="391" spans="1:37" ht="21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</row>
    <row r="392" spans="1:37" ht="21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</row>
    <row r="393" spans="1:37" ht="21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</row>
    <row r="394" spans="1:37" ht="21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</row>
    <row r="395" spans="1:37" ht="21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</row>
    <row r="396" spans="1:37" ht="21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</row>
    <row r="397" spans="1:37" ht="21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</row>
    <row r="398" spans="1:37" ht="21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</row>
    <row r="399" spans="1:37" ht="21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</row>
    <row r="400" spans="1:37" ht="21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</row>
    <row r="401" spans="1:37" ht="21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</row>
    <row r="402" spans="1:37" ht="21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</row>
    <row r="403" spans="1:37" ht="21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</row>
    <row r="404" spans="1:37" ht="21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</row>
    <row r="405" spans="1:37" ht="21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</row>
    <row r="406" spans="1:37" ht="21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</row>
    <row r="407" spans="1:37" ht="21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</row>
    <row r="408" spans="1:37" ht="21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</row>
    <row r="409" spans="1:37" ht="21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</row>
    <row r="410" spans="1:37" ht="21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</row>
    <row r="411" spans="1:37" ht="21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</row>
    <row r="412" spans="1:37" ht="21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</row>
    <row r="413" spans="1:37" ht="21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</row>
    <row r="414" spans="1:37" ht="21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</row>
    <row r="415" spans="1:37" ht="21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</row>
    <row r="416" spans="1:37" ht="21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</row>
    <row r="417" spans="1:37" ht="21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</row>
    <row r="418" spans="1:37" ht="21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</row>
    <row r="419" spans="1:37" ht="21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</row>
    <row r="420" spans="1:37" ht="21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</row>
    <row r="421" spans="1:37" ht="21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</row>
    <row r="422" spans="1:37" ht="21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</row>
    <row r="423" spans="1:37" ht="21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</row>
    <row r="424" spans="1:37" ht="21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</row>
    <row r="425" spans="1:37" ht="21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</row>
    <row r="426" spans="1:37" ht="21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</row>
    <row r="427" spans="1:37" ht="21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</row>
    <row r="428" spans="1:37" ht="21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</row>
    <row r="429" spans="1:37" ht="21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</row>
    <row r="430" spans="1:37" ht="21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</row>
    <row r="431" spans="1:37" ht="21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</row>
    <row r="432" spans="1:37" ht="21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</row>
    <row r="433" spans="1:37" ht="21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</row>
    <row r="434" spans="1:37" ht="21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</row>
    <row r="435" spans="1:37" ht="21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</row>
    <row r="436" spans="1:37" ht="21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</row>
    <row r="437" spans="1:37" ht="21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</row>
    <row r="438" spans="1:37" ht="21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</row>
    <row r="439" spans="1:37" ht="21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</row>
    <row r="440" spans="1:37" ht="21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</row>
    <row r="441" spans="1:37" ht="21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</row>
    <row r="442" spans="1:37" ht="21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</row>
    <row r="443" spans="1:37" ht="21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</row>
    <row r="444" spans="1:37" ht="21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</row>
    <row r="445" spans="1:37" ht="21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</row>
    <row r="446" spans="1:37" ht="21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</row>
    <row r="447" spans="1:37" ht="21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</row>
    <row r="448" spans="1:37" ht="21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</row>
    <row r="449" spans="1:37" ht="21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</row>
    <row r="450" spans="1:37" ht="21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</row>
    <row r="451" spans="1:37" ht="21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</row>
    <row r="452" spans="1:37" ht="21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</row>
    <row r="453" spans="1:37" ht="21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</row>
    <row r="454" spans="1:37" ht="21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</row>
    <row r="455" spans="1:37" ht="21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</row>
    <row r="456" spans="1:37" ht="21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</row>
    <row r="457" spans="1:37" ht="21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</row>
    <row r="458" spans="1:37" ht="21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</row>
    <row r="459" spans="1:37" ht="21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</row>
    <row r="460" spans="1:37" ht="21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</row>
    <row r="461" spans="1:37" ht="21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</row>
    <row r="462" spans="1:37" ht="21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</row>
    <row r="463" spans="1:37" ht="21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</row>
    <row r="464" spans="1:37" ht="21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</row>
    <row r="465" spans="1:37" ht="21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</row>
    <row r="466" spans="1:37" ht="21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</row>
    <row r="467" spans="1:37" ht="21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</row>
    <row r="468" spans="1:37" ht="21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</row>
    <row r="469" spans="1:37" ht="21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</row>
    <row r="470" spans="1:37" ht="21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</row>
    <row r="471" spans="1:37" ht="21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</row>
    <row r="472" spans="1:37" ht="21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</row>
    <row r="473" spans="1:37" ht="21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</row>
    <row r="474" spans="1:37" ht="21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</row>
    <row r="475" spans="1:37" ht="21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</row>
    <row r="476" spans="1:37" ht="21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</row>
    <row r="477" spans="1:37" ht="21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</row>
    <row r="478" spans="1:37" ht="21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</row>
    <row r="479" spans="1:37" ht="21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</row>
    <row r="480" spans="1:37" ht="21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</row>
    <row r="481" spans="1:37" ht="21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</row>
    <row r="482" spans="1:37" ht="21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</row>
    <row r="483" spans="1:37" ht="21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</row>
    <row r="484" spans="1:37" ht="21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</row>
    <row r="485" spans="1:37" ht="21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</row>
    <row r="486" spans="1:37" ht="21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</row>
    <row r="487" spans="1:37" ht="21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</row>
    <row r="488" spans="1:37" ht="21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</row>
    <row r="489" spans="1:37" ht="21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</row>
    <row r="490" spans="1:37" ht="21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</row>
    <row r="491" spans="1:37" ht="21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</row>
    <row r="492" spans="1:37" ht="21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</row>
    <row r="493" spans="1:37" ht="21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</row>
    <row r="494" spans="1:37" ht="21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</row>
    <row r="495" spans="1:37" ht="21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</row>
    <row r="496" spans="1:37" ht="21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</row>
    <row r="497" spans="1:37" ht="21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</row>
    <row r="498" spans="1:37" ht="21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</row>
    <row r="499" spans="1:37" ht="21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</row>
    <row r="500" spans="1:37" ht="21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</row>
    <row r="501" spans="1:37" ht="21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</row>
    <row r="502" spans="1:37" ht="21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</row>
    <row r="503" spans="1:37" ht="21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</row>
    <row r="504" spans="1:37" ht="21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</row>
    <row r="505" spans="1:37" ht="21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</row>
    <row r="506" spans="1:37" ht="21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</row>
    <row r="507" spans="1:37" ht="21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</row>
    <row r="508" spans="1:37" ht="21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</row>
    <row r="509" spans="1:37" ht="21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</row>
    <row r="510" spans="1:37" ht="21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</row>
    <row r="511" spans="1:37" ht="21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</row>
    <row r="512" spans="1:37" ht="21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</row>
    <row r="513" spans="1:37" ht="21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</row>
    <row r="514" spans="1:37" ht="21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</row>
    <row r="515" spans="1:37" ht="21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</row>
    <row r="516" spans="1:37" ht="21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</row>
    <row r="517" spans="1:37" ht="21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</row>
    <row r="518" spans="1:37" ht="21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</row>
    <row r="519" spans="1:37" ht="21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</row>
    <row r="520" spans="1:37" ht="21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</row>
    <row r="521" spans="1:37" ht="21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</row>
    <row r="522" spans="1:37" ht="21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</row>
    <row r="523" spans="1:37" ht="21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</row>
    <row r="524" spans="1:37" ht="21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</row>
    <row r="525" spans="1:37" ht="21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</row>
    <row r="526" spans="1:37" ht="21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</row>
    <row r="527" spans="1:37" ht="21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</row>
    <row r="528" spans="1:37" ht="21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</row>
    <row r="529" spans="1:37" ht="21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</row>
    <row r="530" spans="1:37" ht="21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</row>
    <row r="531" spans="1:37" ht="21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</row>
    <row r="532" spans="1:37" ht="21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</row>
    <row r="533" spans="1:37" ht="21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</row>
    <row r="534" spans="1:37" ht="21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</row>
    <row r="535" spans="1:37" ht="21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</row>
    <row r="536" spans="1:37" ht="21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</row>
    <row r="537" spans="1:37" ht="21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</row>
    <row r="538" spans="1:37" ht="21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</row>
    <row r="539" spans="1:37" ht="21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</row>
    <row r="540" spans="1:37" ht="21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</row>
    <row r="541" spans="1:37" ht="21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</row>
    <row r="542" spans="1:37" ht="21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</row>
    <row r="543" spans="1:37" ht="21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</row>
    <row r="544" spans="1:37" ht="21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</row>
    <row r="545" spans="1:37" ht="21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</row>
    <row r="546" spans="1:37" ht="21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</row>
    <row r="547" spans="1:37" ht="21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</row>
    <row r="548" spans="1:37" ht="21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</row>
    <row r="549" spans="1:37" ht="21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</row>
    <row r="550" spans="1:37" ht="21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</row>
    <row r="551" spans="1:37" ht="21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</row>
    <row r="552" spans="1:37" ht="21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</row>
    <row r="553" spans="1:37" ht="21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</row>
    <row r="554" spans="1:37" ht="21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</row>
    <row r="555" spans="1:37" ht="21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</row>
    <row r="556" spans="1:37" ht="21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</row>
    <row r="557" spans="1:37" ht="21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</row>
    <row r="558" spans="1:37" ht="21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</row>
    <row r="559" spans="1:37" ht="21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</row>
    <row r="560" spans="1:37" ht="21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</row>
    <row r="561" spans="1:37" ht="21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</row>
    <row r="562" spans="1:37" ht="21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</row>
    <row r="563" spans="1:37" ht="21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</row>
    <row r="564" spans="1:37" ht="21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</row>
    <row r="565" spans="1:37" ht="21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</row>
    <row r="566" spans="1:37" ht="21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</row>
    <row r="567" spans="1:37" ht="21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</row>
    <row r="568" spans="1:37" ht="21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</row>
    <row r="569" spans="1:37" ht="21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</row>
    <row r="570" spans="1:37" ht="21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</row>
    <row r="571" spans="1:37" ht="21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</row>
    <row r="572" spans="1:37" ht="21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</row>
    <row r="573" spans="1:37" ht="21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</row>
    <row r="574" spans="1:37" ht="21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</row>
    <row r="575" spans="1:37" ht="21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</row>
    <row r="576" spans="1:37" ht="21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</row>
    <row r="577" spans="1:37" ht="21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</row>
    <row r="578" spans="1:37" ht="21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</row>
    <row r="579" spans="1:37" ht="21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</row>
    <row r="580" spans="1:37" ht="21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</row>
    <row r="581" spans="1:37" ht="21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</row>
    <row r="582" spans="1:37" ht="21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</row>
    <row r="583" spans="1:37" ht="21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</row>
    <row r="584" spans="1:37" ht="21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</row>
    <row r="585" spans="1:37" ht="21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</row>
    <row r="586" spans="1:37" ht="21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</row>
    <row r="587" spans="1:37" ht="21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</row>
    <row r="588" spans="1:37" ht="21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</row>
    <row r="589" spans="1:37" ht="21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</row>
    <row r="590" spans="1:37" ht="21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</row>
    <row r="591" spans="1:37" ht="21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</row>
    <row r="592" spans="1:37" ht="21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</row>
    <row r="593" spans="1:37" ht="21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</row>
    <row r="594" spans="1:37" ht="21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</row>
    <row r="595" spans="1:37" ht="21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</row>
    <row r="596" spans="1:37" ht="21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</row>
    <row r="597" spans="1:37" ht="21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</row>
    <row r="598" spans="1:37" ht="21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</row>
    <row r="599" spans="1:37" ht="21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</row>
    <row r="600" spans="1:37" ht="21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</row>
    <row r="601" spans="1:37" ht="21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</row>
    <row r="602" spans="1:37" ht="21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</row>
    <row r="603" spans="1:37" ht="21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</row>
    <row r="604" spans="1:37" ht="21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</row>
    <row r="605" spans="1:37" ht="21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</row>
    <row r="606" spans="1:37" ht="21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</row>
    <row r="607" spans="1:37" ht="21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</row>
    <row r="608" spans="1:37" ht="21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</row>
    <row r="609" spans="1:37" ht="21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</row>
    <row r="610" spans="1:37" ht="21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</row>
    <row r="611" spans="1:37" ht="21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</row>
    <row r="612" spans="1:37" ht="21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</row>
    <row r="613" spans="1:37" ht="21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</row>
    <row r="614" spans="1:37" ht="21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</row>
    <row r="615" spans="1:37" ht="21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</row>
    <row r="616" spans="1:37" ht="21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</row>
    <row r="617" spans="1:37" ht="21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</row>
    <row r="618" spans="1:37" ht="21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</row>
    <row r="619" spans="1:37" ht="21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</row>
    <row r="620" spans="1:37" ht="21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</row>
    <row r="621" spans="1:37" ht="21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</row>
    <row r="622" spans="1:37" ht="21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</row>
    <row r="623" spans="1:37" ht="21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</row>
    <row r="624" spans="1:37" ht="21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</row>
    <row r="625" spans="1:37" ht="21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</row>
    <row r="626" spans="1:37" ht="21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</row>
    <row r="627" spans="1:37" ht="21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</row>
    <row r="628" spans="1:37" ht="21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</row>
    <row r="629" spans="1:37" ht="21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</row>
    <row r="630" spans="1:37" ht="21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</row>
    <row r="631" spans="1:37" ht="21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</row>
    <row r="632" spans="1:37" ht="21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</row>
    <row r="633" spans="1:37" ht="21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</row>
    <row r="634" spans="1:37" ht="21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</row>
    <row r="635" spans="1:37" ht="21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</row>
    <row r="636" spans="1:37" ht="21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</row>
    <row r="637" spans="1:37" ht="21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</row>
    <row r="638" spans="1:37" ht="21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</row>
    <row r="639" spans="1:37" ht="21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</row>
    <row r="640" spans="1:37" ht="21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</row>
    <row r="641" spans="1:37" ht="21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</row>
    <row r="642" spans="1:37" ht="21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</row>
    <row r="643" spans="1:37" ht="21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</row>
    <row r="644" spans="1:37" ht="21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</row>
    <row r="645" spans="1:37" ht="21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</row>
    <row r="646" spans="1:37" ht="21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</row>
    <row r="647" spans="1:37" ht="21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</row>
    <row r="648" spans="1:37" ht="21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</row>
    <row r="649" spans="1:37" ht="21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</row>
    <row r="650" spans="1:37" ht="21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</row>
    <row r="651" spans="1:37" ht="21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</row>
    <row r="652" spans="1:37" ht="21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</row>
    <row r="653" spans="1:37" ht="21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</row>
    <row r="654" spans="1:37" ht="21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</row>
    <row r="655" spans="1:37" ht="21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</row>
    <row r="656" spans="1:37" ht="21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</row>
    <row r="657" spans="1:37" ht="21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</row>
    <row r="658" spans="1:37" ht="21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</row>
    <row r="659" spans="1:37" ht="21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</row>
    <row r="660" spans="1:37" ht="21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</row>
    <row r="661" spans="1:37" ht="21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</row>
    <row r="662" spans="1:37" ht="21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</row>
    <row r="663" spans="1:37" ht="21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</row>
    <row r="664" spans="1:37" ht="21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</row>
    <row r="665" spans="1:37" ht="21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</row>
    <row r="666" spans="1:37" ht="21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</row>
    <row r="667" spans="1:37" ht="21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</row>
    <row r="668" spans="1:37" ht="21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</row>
    <row r="669" spans="1:37" ht="21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</row>
    <row r="670" spans="1:37" ht="21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</row>
    <row r="671" spans="1:37" ht="21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</row>
    <row r="672" spans="1:37" ht="21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</row>
    <row r="673" spans="1:37" ht="21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</row>
    <row r="674" spans="1:37" ht="21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</row>
    <row r="675" spans="1:37" ht="21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</row>
    <row r="676" spans="1:37" ht="21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</row>
    <row r="677" spans="1:37" ht="21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</row>
    <row r="678" spans="1:37" ht="21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</row>
    <row r="679" spans="1:37" ht="21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</row>
    <row r="680" spans="1:37" ht="21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</row>
    <row r="681" spans="1:37" ht="21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</row>
    <row r="682" spans="1:37" ht="21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</row>
    <row r="683" spans="1:37" ht="21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</row>
    <row r="684" spans="1:37" ht="21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</row>
    <row r="685" spans="1:37" ht="21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</row>
    <row r="686" spans="1:37" ht="21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</row>
    <row r="687" spans="1:37" ht="21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</row>
    <row r="688" spans="1:37" ht="21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</row>
    <row r="689" spans="1:37" ht="21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</row>
    <row r="690" spans="1:37" ht="21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</row>
    <row r="691" spans="1:37" ht="21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</row>
    <row r="692" spans="1:37" ht="21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</row>
    <row r="693" spans="1:37" ht="21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</row>
    <row r="694" spans="1:37" ht="21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</row>
    <row r="695" spans="1:37" ht="21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</row>
    <row r="696" spans="1:37" ht="21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</row>
    <row r="697" spans="1:37" ht="21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</row>
    <row r="698" spans="1:37" ht="21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</row>
    <row r="699" spans="1:37" ht="21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</row>
    <row r="700" spans="1:37" ht="21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</row>
    <row r="701" spans="1:37" ht="21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</row>
    <row r="702" spans="1:37" ht="21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</row>
    <row r="703" spans="1:37" ht="21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</row>
    <row r="704" spans="1:37" ht="21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</row>
    <row r="705" spans="1:37" ht="21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</row>
    <row r="706" spans="1:37" ht="21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</row>
    <row r="707" spans="1:37" ht="21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</row>
    <row r="708" spans="1:37" ht="21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</row>
    <row r="709" spans="1:37" ht="21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</row>
    <row r="710" spans="1:37" ht="21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</row>
    <row r="711" spans="1:37" ht="21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</row>
    <row r="712" spans="1:37" ht="21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</row>
    <row r="713" spans="1:37" ht="21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</row>
    <row r="714" spans="1:37" ht="21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</row>
    <row r="715" spans="1:37" ht="21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</row>
    <row r="716" spans="1:37" ht="21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</row>
    <row r="717" spans="1:37" ht="21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</row>
    <row r="718" spans="1:37" ht="21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</row>
    <row r="719" spans="1:37" ht="21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</row>
    <row r="720" spans="1:37" ht="21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</row>
    <row r="721" spans="1:37" ht="21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</row>
    <row r="722" spans="1:37" ht="21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</row>
    <row r="723" spans="1:37" ht="21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</row>
    <row r="724" spans="1:37" ht="21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</row>
    <row r="725" spans="1:37" ht="21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</row>
    <row r="726" spans="1:37" ht="21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</row>
    <row r="727" spans="1:37" ht="21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</row>
    <row r="728" spans="1:37" ht="21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</row>
    <row r="729" spans="1:37" ht="21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</row>
    <row r="730" spans="1:37" ht="21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</row>
    <row r="731" spans="1:37" ht="21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</row>
    <row r="732" spans="1:37" ht="21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</row>
    <row r="733" spans="1:37" ht="21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</row>
    <row r="734" spans="1:37" ht="21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</row>
    <row r="735" spans="1:37" ht="21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</row>
    <row r="736" spans="1:37" ht="21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</row>
    <row r="737" spans="1:37" ht="21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</row>
    <row r="738" spans="1:37" ht="21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</row>
    <row r="739" spans="1:37" ht="21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</row>
    <row r="740" spans="1:37" ht="21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</row>
    <row r="741" spans="1:37" ht="21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</row>
    <row r="742" spans="1:37" ht="21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</row>
    <row r="743" spans="1:37" ht="21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</row>
    <row r="744" spans="1:37" ht="21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</row>
    <row r="745" spans="1:37" ht="21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</row>
    <row r="746" spans="1:37" ht="21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</row>
    <row r="747" spans="1:37" ht="21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</row>
    <row r="748" spans="1:37" ht="21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</row>
    <row r="749" spans="1:37" ht="21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</row>
    <row r="750" spans="1:37" ht="21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</row>
    <row r="751" spans="1:37" ht="21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</row>
    <row r="752" spans="1:37" ht="21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</row>
    <row r="753" spans="1:37" ht="21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</row>
    <row r="754" spans="1:37" ht="21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</row>
    <row r="755" spans="1:37" ht="21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</row>
    <row r="756" spans="1:37" ht="21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</row>
    <row r="757" spans="1:37" ht="21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</row>
    <row r="758" spans="1:37" ht="21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</row>
    <row r="759" spans="1:37" ht="21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</row>
    <row r="760" spans="1:37" ht="21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</row>
    <row r="761" spans="1:37" ht="21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</row>
    <row r="762" spans="1:37" ht="21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</row>
    <row r="763" spans="1:37" ht="21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</row>
    <row r="764" spans="1:37" ht="21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</row>
    <row r="765" spans="1:37" ht="21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</row>
    <row r="766" spans="1:37" ht="21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</row>
    <row r="767" spans="1:37" ht="21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</row>
    <row r="768" spans="1:37" ht="21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</row>
    <row r="769" spans="1:37" ht="21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</row>
    <row r="770" spans="1:37" ht="21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</row>
    <row r="771" spans="1:37" ht="21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</row>
    <row r="772" spans="1:37" ht="21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</row>
    <row r="773" spans="1:37" ht="21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</row>
    <row r="774" spans="1:37" ht="21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</row>
    <row r="775" spans="1:37" ht="21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</row>
    <row r="776" spans="1:37" ht="21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</row>
    <row r="777" spans="1:37" ht="21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</row>
    <row r="778" spans="1:37" ht="21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</row>
    <row r="779" spans="1:37" ht="21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</row>
    <row r="780" spans="1:37" ht="21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</row>
    <row r="781" spans="1:37" ht="21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</row>
    <row r="782" spans="1:37" ht="21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</row>
    <row r="783" spans="1:37" ht="21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</row>
    <row r="784" spans="1:37" ht="21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</row>
    <row r="785" spans="1:37" ht="21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</row>
    <row r="786" spans="1:37" ht="21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</row>
    <row r="787" spans="1:37" ht="21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</row>
    <row r="788" spans="1:37" ht="21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</row>
    <row r="789" spans="1:37" ht="21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</row>
    <row r="790" spans="1:37" ht="21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</row>
    <row r="791" spans="1:37" ht="21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</row>
    <row r="792" spans="1:37" ht="21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</row>
    <row r="793" spans="1:37" ht="21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</row>
    <row r="794" spans="1:37" ht="21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</row>
    <row r="795" spans="1:37" ht="21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</row>
    <row r="796" spans="1:37" ht="21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</row>
    <row r="797" spans="1:37" ht="21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</row>
    <row r="798" spans="1:37" ht="21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</row>
    <row r="799" spans="1:37" ht="21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</row>
    <row r="800" spans="1:37" ht="21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</row>
    <row r="801" spans="1:37" ht="21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</row>
    <row r="802" spans="1:37" ht="21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</row>
    <row r="803" spans="1:37" ht="21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</row>
    <row r="804" spans="1:37" ht="21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</row>
    <row r="805" spans="1:37" ht="21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</row>
    <row r="806" spans="1:37" ht="21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</row>
    <row r="807" spans="1:37" ht="21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</row>
    <row r="808" spans="1:37" ht="21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</row>
    <row r="809" spans="1:37" ht="21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</row>
    <row r="810" spans="1:37" ht="21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</row>
    <row r="811" spans="1:37" ht="21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</row>
    <row r="812" spans="1:37" ht="21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</row>
    <row r="813" spans="1:37" ht="21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</row>
    <row r="814" spans="1:37" ht="21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</row>
    <row r="815" spans="1:37" ht="21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</row>
    <row r="816" spans="1:37" ht="21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</row>
    <row r="817" spans="1:37" ht="21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</row>
    <row r="818" spans="1:37" ht="21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</row>
    <row r="819" spans="1:37" ht="21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</row>
    <row r="820" spans="1:37" ht="21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</row>
    <row r="821" spans="1:37" ht="21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</row>
    <row r="822" spans="1:37" ht="21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</row>
    <row r="823" spans="1:37" ht="21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</row>
    <row r="824" spans="1:37" ht="21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</row>
    <row r="825" spans="1:37" ht="21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</row>
    <row r="826" spans="1:37" ht="21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</row>
    <row r="827" spans="1:37" ht="21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</row>
    <row r="828" spans="1:37" ht="21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</row>
    <row r="829" spans="1:37" ht="21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</row>
    <row r="830" spans="1:37" ht="21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</row>
    <row r="831" spans="1:37" ht="21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</row>
    <row r="832" spans="1:37" ht="21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</row>
    <row r="833" spans="1:37" ht="21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</row>
    <row r="834" spans="1:37" ht="21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</row>
    <row r="835" spans="1:37" ht="21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</row>
    <row r="836" spans="1:37" ht="21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</row>
    <row r="837" spans="1:37" ht="21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</row>
    <row r="838" spans="1:37" ht="21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</row>
    <row r="839" spans="1:37" ht="21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</row>
    <row r="840" spans="1:37" ht="21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</row>
    <row r="841" spans="1:37" ht="21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</row>
    <row r="842" spans="1:37" ht="21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</row>
    <row r="843" spans="1:37" ht="21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</row>
    <row r="844" spans="1:37" ht="21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</row>
    <row r="845" spans="1:37" ht="21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</row>
    <row r="846" spans="1:37" ht="21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</row>
    <row r="847" spans="1:37" ht="21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</row>
    <row r="848" spans="1:37" ht="21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</row>
    <row r="849" spans="1:37" ht="21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</row>
    <row r="850" spans="1:37" ht="21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</row>
    <row r="851" spans="1:37" ht="21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</row>
    <row r="852" spans="1:37" ht="21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</row>
    <row r="853" spans="1:37" ht="21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</row>
    <row r="854" spans="1:37" ht="21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</row>
    <row r="855" spans="1:37" ht="21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</row>
    <row r="856" spans="1:37" ht="21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</row>
    <row r="857" spans="1:37" ht="21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</row>
    <row r="858" spans="1:37" ht="21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</row>
    <row r="859" spans="1:37" ht="21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</row>
    <row r="860" spans="1:37" ht="21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</row>
    <row r="861" spans="1:37" ht="21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</row>
    <row r="862" spans="1:37" ht="21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</row>
    <row r="863" spans="1:37" ht="21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</row>
    <row r="864" spans="1:37" ht="21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</row>
    <row r="865" spans="1:37" ht="21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</row>
    <row r="866" spans="1:37" ht="21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</row>
    <row r="867" spans="1:37" ht="21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</row>
    <row r="868" spans="1:37" ht="21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</row>
    <row r="869" spans="1:37" ht="21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</row>
    <row r="870" spans="1:37" ht="21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</row>
    <row r="871" spans="1:37" ht="21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</row>
    <row r="872" spans="1:37" ht="21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</row>
    <row r="873" spans="1:37" ht="21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</row>
    <row r="874" spans="1:37" ht="21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</row>
    <row r="875" spans="1:37" ht="21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</row>
    <row r="876" spans="1:37" ht="21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</row>
    <row r="877" spans="1:37" ht="21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</row>
    <row r="878" spans="1:37" ht="21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</row>
    <row r="879" spans="1:37" ht="21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</row>
    <row r="880" spans="1:37" ht="21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</row>
    <row r="881" spans="1:37" ht="21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</row>
    <row r="882" spans="1:37" ht="21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</row>
    <row r="883" spans="1:37" ht="21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</row>
    <row r="884" spans="1:37" ht="21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</row>
    <row r="885" spans="1:37" ht="21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</row>
    <row r="886" spans="1:37" ht="21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</row>
    <row r="887" spans="1:37" ht="21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</row>
    <row r="888" spans="1:37" ht="21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</row>
    <row r="889" spans="1:37" ht="21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</row>
    <row r="890" spans="1:37" ht="21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</row>
    <row r="891" spans="1:37" ht="21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</row>
    <row r="892" spans="1:37" ht="21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</row>
    <row r="893" spans="1:37" ht="21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</row>
    <row r="894" spans="1:37" ht="21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</row>
    <row r="895" spans="1:37" ht="21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</row>
    <row r="896" spans="1:37" ht="21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</row>
    <row r="897" spans="1:37" ht="21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</row>
    <row r="898" spans="1:37" ht="21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</row>
    <row r="899" spans="1:37" ht="21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</row>
    <row r="900" spans="1:37" ht="21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</row>
    <row r="901" spans="1:37" ht="21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</row>
    <row r="902" spans="1:37" ht="21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</row>
    <row r="903" spans="1:37" ht="21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</row>
    <row r="904" spans="1:37" ht="21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</row>
    <row r="905" spans="1:37" ht="21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</row>
    <row r="906" spans="1:37" ht="21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</row>
    <row r="907" spans="1:37" ht="21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</row>
    <row r="908" spans="1:37" ht="21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</row>
    <row r="909" spans="1:37" ht="21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</row>
    <row r="910" spans="1:37" ht="21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</row>
    <row r="911" spans="1:37" ht="21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</row>
    <row r="912" spans="1:37" ht="21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</row>
    <row r="913" spans="1:37" ht="21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</row>
    <row r="914" spans="1:37" ht="21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</row>
  </sheetData>
  <sheetProtection password="FB45" sheet="1" objects="1" scenarios="1"/>
  <mergeCells count="10">
    <mergeCell ref="C7:F7"/>
    <mergeCell ref="G7:O7"/>
    <mergeCell ref="N10:O10"/>
    <mergeCell ref="C9:P9"/>
    <mergeCell ref="J10:K10"/>
    <mergeCell ref="C10:C11"/>
    <mergeCell ref="D10:E10"/>
    <mergeCell ref="F10:G10"/>
    <mergeCell ref="H10:I10"/>
    <mergeCell ref="L10:M10"/>
  </mergeCells>
  <phoneticPr fontId="0" type="noConversion"/>
  <conditionalFormatting sqref="N12:N42">
    <cfRule type="cellIs" dxfId="0" priority="1" stopIfTrue="1" operator="greaterThan">
      <formula>24</formula>
    </cfRule>
  </conditionalFormatting>
  <dataValidations count="2">
    <dataValidation type="whole" operator="lessThan" allowBlank="1" showInputMessage="1" showErrorMessage="1" errorTitle="ERROR" error="NO HAY TANTAS HORAS EN EL DÍA" sqref="D12:D42 J12:J42 F12:F42 H12:H42 L12:L42" xr:uid="{00000000-0002-0000-0100-000000000000}">
      <formula1>24</formula1>
    </dataValidation>
    <dataValidation type="whole" operator="lessThan" allowBlank="1" showInputMessage="1" showErrorMessage="1" sqref="N12:N42" xr:uid="{00000000-0002-0000-0100-000001000000}">
      <formula1>24</formula1>
    </dataValidation>
  </dataValidations>
  <pageMargins left="0.75" right="0.75" top="0.4" bottom="1" header="0" footer="0"/>
  <pageSetup scale="89" orientation="portrait" horizontalDpi="300" verticalDpi="300" r:id="rId1"/>
  <headerFooter alignWithMargins="0">
    <oddFooter>&amp;L&amp;F&amp;R&amp;D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TIEMPO</vt:lpstr>
      <vt:lpstr>ocult</vt:lpstr>
      <vt:lpstr>ocult!Área_de_impresión</vt:lpstr>
      <vt:lpstr>TIEMPO!Área_de_impresión</vt:lpstr>
      <vt:lpstr>MES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PE154GPM - AUTOSEGUIMIENTO DEL TIEMPO</dc:title>
  <dc:subject>gratis</dc:subject>
  <dc:creator/>
  <cp:lastModifiedBy/>
  <cp:lastPrinted>2007-09-24T10:56:32Z</cp:lastPrinted>
  <dcterms:created xsi:type="dcterms:W3CDTF">1998-09-19T10:10:45Z</dcterms:created>
  <dcterms:modified xsi:type="dcterms:W3CDTF">2025-10-02T14:41:54Z</dcterms:modified>
</cp:coreProperties>
</file>